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225" windowHeight="12540" activeTab="1"/>
  </bookViews>
  <sheets>
    <sheet name="login" sheetId="2" r:id="rId1"/>
    <sheet name="task" sheetId="1" r:id="rId2"/>
    <sheet name="lottery" sheetId="3" r:id="rId3"/>
  </sheets>
  <calcPr calcId="124519"/>
</workbook>
</file>

<file path=xl/calcChain.xml><?xml version="1.0" encoding="utf-8"?>
<calcChain xmlns="http://schemas.openxmlformats.org/spreadsheetml/2006/main">
  <c r="D51" i="1"/>
  <c r="D33"/>
  <c r="D14"/>
  <c r="D13"/>
  <c r="D12"/>
  <c r="D11"/>
  <c r="D10"/>
  <c r="D9"/>
  <c r="D8"/>
  <c r="D7"/>
  <c r="D6"/>
  <c r="D5"/>
  <c r="D4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0"/>
  <c r="D49"/>
  <c r="D48"/>
  <c r="D47"/>
  <c r="D46"/>
  <c r="D45"/>
  <c r="D44"/>
  <c r="D43"/>
  <c r="D42"/>
  <c r="D41"/>
  <c r="D40"/>
  <c r="D39"/>
  <c r="D38"/>
  <c r="D37"/>
  <c r="D36"/>
  <c r="D35"/>
  <c r="D34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52"/>
</calcChain>
</file>

<file path=xl/comments1.xml><?xml version="1.0" encoding="utf-8"?>
<comments xmlns="http://schemas.openxmlformats.org/spreadsheetml/2006/main">
  <authors>
    <author>ASUS</author>
    <author>MicroSoft</author>
    <author>作者</author>
  </authors>
  <commentList>
    <comment ref="B2" authorId="0">
      <text>
        <r>
          <rPr>
            <b/>
            <sz val="9"/>
            <rFont val="Tahoma"/>
            <family val="2"/>
          </rPr>
          <t>ASUS:</t>
        </r>
        <r>
          <rPr>
            <sz val="9"/>
            <rFont val="Tahoma"/>
            <family val="2"/>
          </rPr>
          <t xml:space="preserve">
#[primary=true]</t>
        </r>
      </text>
    </comment>
    <comment ref="H16" authorId="1">
      <text>
        <r>
          <rPr>
            <b/>
            <sz val="9"/>
            <color indexed="81"/>
            <rFont val="Tahoma"/>
            <family val="2"/>
          </rPr>
          <t>MicroSoft:</t>
        </r>
        <r>
          <rPr>
            <sz val="9"/>
            <color indexed="81"/>
            <rFont val="Tahoma"/>
            <family val="2"/>
          </rPr>
          <t xml:space="preserve">
0</t>
        </r>
        <r>
          <rPr>
            <sz val="9"/>
            <color indexed="81"/>
            <rFont val="宋体"/>
            <family val="3"/>
            <charset val="134"/>
          </rPr>
          <t>位置转换为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宋体"/>
            <family val="3"/>
            <charset val="134"/>
          </rPr>
          <t>位置</t>
        </r>
      </text>
    </comment>
    <comment ref="B17" authorId="2">
      <text>
        <r>
          <rPr>
            <b/>
            <sz val="9"/>
            <rFont val="宋体"/>
            <charset val="134"/>
          </rPr>
          <t>作者</t>
        </r>
        <r>
          <rPr>
            <b/>
            <sz val="9"/>
            <rFont val="Tahoma"/>
            <family val="2"/>
          </rPr>
          <t>:</t>
        </r>
        <r>
          <rPr>
            <sz val="9"/>
            <rFont val="Tahoma"/>
            <family val="2"/>
          </rPr>
          <t xml:space="preserve">
#[primary=true]</t>
        </r>
      </text>
    </comment>
  </commentList>
</comments>
</file>

<file path=xl/comments2.xml><?xml version="1.0" encoding="utf-8"?>
<comments xmlns="http://schemas.openxmlformats.org/spreadsheetml/2006/main">
  <authors>
    <author>作者</author>
  </authors>
  <commentList>
    <comment ref="C1" authorId="0">
      <text>
        <r>
          <rPr>
            <b/>
            <sz val="9"/>
            <rFont val="宋体"/>
            <charset val="134"/>
          </rPr>
          <t>作者</t>
        </r>
        <r>
          <rPr>
            <b/>
            <sz val="9"/>
            <rFont val="Tahoma"/>
            <family val="2"/>
          </rPr>
          <t>:</t>
        </r>
        <r>
          <rPr>
            <sz val="9"/>
            <rFont val="Tahoma"/>
            <family val="2"/>
          </rPr>
          <t xml:space="preserve">
</t>
        </r>
        <r>
          <rPr>
            <sz val="9"/>
            <rFont val="宋体"/>
            <charset val="134"/>
          </rPr>
          <t xml:space="preserve">都是活动期间刷新一次
</t>
        </r>
      </text>
    </comment>
    <comment ref="K1" author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满足解锁条件才可以点击
</t>
        </r>
      </text>
    </comment>
    <comment ref="B2" authorId="0">
      <text>
        <r>
          <rPr>
            <b/>
            <sz val="9"/>
            <rFont val="宋体"/>
            <charset val="134"/>
          </rPr>
          <t>作者</t>
        </r>
        <r>
          <rPr>
            <b/>
            <sz val="9"/>
            <rFont val="Tahoma"/>
            <family val="2"/>
          </rPr>
          <t>:</t>
        </r>
        <r>
          <rPr>
            <sz val="9"/>
            <rFont val="Tahoma"/>
            <family val="2"/>
          </rPr>
          <t xml:space="preserve">
#[primary=true]</t>
        </r>
      </text>
    </comment>
  </commentList>
</comments>
</file>

<file path=xl/comments3.xml><?xml version="1.0" encoding="utf-8"?>
<comments xmlns="http://schemas.openxmlformats.org/spreadsheetml/2006/main">
  <authors>
    <author>作者</author>
  </authors>
  <commentList>
    <comment ref="B2" authorId="0">
      <text>
        <r>
          <rPr>
            <b/>
            <sz val="9"/>
            <rFont val="宋体"/>
            <charset val="134"/>
          </rPr>
          <t>作者</t>
        </r>
        <r>
          <rPr>
            <b/>
            <sz val="9"/>
            <rFont val="Tahoma"/>
            <family val="2"/>
          </rPr>
          <t>:</t>
        </r>
        <r>
          <rPr>
            <sz val="9"/>
            <rFont val="Tahoma"/>
            <family val="2"/>
          </rPr>
          <t xml:space="preserve">
#[primary=true]</t>
        </r>
      </text>
    </comment>
    <comment ref="B28" authorId="0">
      <text>
        <r>
          <rPr>
            <b/>
            <sz val="9"/>
            <rFont val="宋体"/>
            <charset val="134"/>
          </rPr>
          <t>作者</t>
        </r>
        <r>
          <rPr>
            <b/>
            <sz val="9"/>
            <rFont val="Tahoma"/>
            <family val="2"/>
          </rPr>
          <t>:</t>
        </r>
        <r>
          <rPr>
            <sz val="9"/>
            <rFont val="Tahoma"/>
            <family val="2"/>
          </rPr>
          <t xml:space="preserve">
#[primary=true]</t>
        </r>
      </text>
    </comment>
  </commentList>
</comments>
</file>

<file path=xl/sharedStrings.xml><?xml version="1.0" encoding="utf-8"?>
<sst xmlns="http://schemas.openxmlformats.org/spreadsheetml/2006/main" count="368" uniqueCount="124">
  <si>
    <t>程序id</t>
  </si>
  <si>
    <t>活动目标</t>
  </si>
  <si>
    <t>奖励</t>
  </si>
  <si>
    <t>领取条件</t>
  </si>
  <si>
    <t>条件参数1</t>
  </si>
  <si>
    <t>条件参数2</t>
  </si>
  <si>
    <t>id</t>
  </si>
  <si>
    <t>act_target</t>
  </si>
  <si>
    <t>award</t>
  </si>
  <si>
    <t>openConditions</t>
  </si>
  <si>
    <t>openConditions_param</t>
  </si>
  <si>
    <t>u32</t>
  </si>
  <si>
    <t>str</t>
  </si>
  <si>
    <t>Json</t>
  </si>
  <si>
    <t>[u32</t>
  </si>
  <si>
    <t>u32]</t>
  </si>
  <si>
    <t>登录第一天</t>
  </si>
  <si>
    <t>aimActOpenNday</t>
  </si>
  <si>
    <t>登录第二天</t>
  </si>
  <si>
    <t>登录第三天</t>
  </si>
  <si>
    <t>登录第四天</t>
  </si>
  <si>
    <t>登录第五天</t>
  </si>
  <si>
    <t>[[3,100601,10]]</t>
  </si>
  <si>
    <t>登录第六天</t>
  </si>
  <si>
    <t>登录第七天</t>
  </si>
  <si>
    <t>兑换商店id</t>
  </si>
  <si>
    <t>抽奖ID</t>
  </si>
  <si>
    <t>每日最大抽奖次数</t>
  </si>
  <si>
    <t>礼包充值id</t>
  </si>
  <si>
    <t>shop_id</t>
  </si>
  <si>
    <t>luck_draw_id</t>
  </si>
  <si>
    <t>max_count</t>
  </si>
  <si>
    <t>gift_list</t>
  </si>
  <si>
    <t>json</t>
  </si>
  <si>
    <t>领奖id</t>
  </si>
  <si>
    <t>任务描述</t>
  </si>
  <si>
    <t>条件</t>
  </si>
  <si>
    <t>参数</t>
  </si>
  <si>
    <t>任务奖励</t>
  </si>
  <si>
    <t>前往</t>
  </si>
  <si>
    <t>desc</t>
  </si>
  <si>
    <t>condition</t>
  </si>
  <si>
    <t>param</t>
  </si>
  <si>
    <t>key</t>
  </si>
  <si>
    <t>解锁条件</t>
    <phoneticPr fontId="10" type="noConversion"/>
  </si>
  <si>
    <t>解锁参数1</t>
    <phoneticPr fontId="10" type="noConversion"/>
  </si>
  <si>
    <t>显示参数2</t>
  </si>
  <si>
    <t>显示参数3</t>
  </si>
  <si>
    <t>解锁提示</t>
    <phoneticPr fontId="10" type="noConversion"/>
  </si>
  <si>
    <t>unlock_condition</t>
    <phoneticPr fontId="10" type="noConversion"/>
  </si>
  <si>
    <t>unlock_param</t>
    <phoneticPr fontId="10" type="noConversion"/>
  </si>
  <si>
    <t>txt</t>
    <phoneticPr fontId="10" type="noConversion"/>
  </si>
  <si>
    <t>str</t>
    <phoneticPr fontId="10" type="noConversion"/>
  </si>
  <si>
    <t>活动结束道具转换</t>
  </si>
  <si>
    <t>prop_change</t>
  </si>
  <si>
    <t>$TianDaoLogin</t>
    <phoneticPr fontId="5" type="noConversion"/>
  </si>
  <si>
    <t>$TianDaoBase</t>
    <phoneticPr fontId="5" type="noConversion"/>
  </si>
  <si>
    <t>兑换商店2id</t>
    <phoneticPr fontId="5" type="noConversion"/>
  </si>
  <si>
    <t>shop2_id</t>
    <phoneticPr fontId="5" type="noConversion"/>
  </si>
  <si>
    <t>group</t>
    <phoneticPr fontId="5" type="noConversion"/>
  </si>
  <si>
    <t>分组</t>
    <phoneticPr fontId="5" type="noConversion"/>
  </si>
  <si>
    <t>$TianDaoOnceTask</t>
    <phoneticPr fontId="5" type="noConversion"/>
  </si>
  <si>
    <t>需消费金额</t>
    <phoneticPr fontId="5" type="noConversion"/>
  </si>
  <si>
    <t>cost_money</t>
    <phoneticPr fontId="5" type="noConversion"/>
  </si>
  <si>
    <t>序号</t>
    <phoneticPr fontId="5" type="noConversion"/>
  </si>
  <si>
    <t>获得抽奖次数</t>
    <phoneticPr fontId="5" type="noConversion"/>
  </si>
  <si>
    <t>lottery_num</t>
    <phoneticPr fontId="5" type="noConversion"/>
  </si>
  <si>
    <t>json</t>
    <phoneticPr fontId="5" type="noConversion"/>
  </si>
  <si>
    <t>转取结果</t>
    <phoneticPr fontId="5" type="noConversion"/>
  </si>
  <si>
    <t>lottery_dis</t>
    <phoneticPr fontId="5" type="noConversion"/>
  </si>
  <si>
    <t>multiple</t>
    <phoneticPr fontId="5" type="noConversion"/>
  </si>
  <si>
    <t>转盘显示倍数</t>
    <phoneticPr fontId="5" type="noConversion"/>
  </si>
  <si>
    <t>转盘显示奖励</t>
    <phoneticPr fontId="5" type="noConversion"/>
  </si>
  <si>
    <t>$LotteryDrop</t>
    <phoneticPr fontId="5" type="noConversion"/>
  </si>
  <si>
    <t>权重</t>
    <phoneticPr fontId="5" type="noConversion"/>
  </si>
  <si>
    <t>lottery_pro</t>
    <phoneticPr fontId="5" type="noConversion"/>
  </si>
  <si>
    <t>award_dis</t>
    <phoneticPr fontId="5" type="noConversion"/>
  </si>
  <si>
    <t>[[3,100620,10]]</t>
  </si>
  <si>
    <t>[[3,100620,10]]</t>
    <phoneticPr fontId="5" type="noConversion"/>
  </si>
  <si>
    <t>[200001,200002,200003,200004,200005,200006,200007,200008,200009]</t>
    <phoneticPr fontId="5" type="noConversion"/>
  </si>
  <si>
    <r>
      <t>[[3</t>
    </r>
    <r>
      <rPr>
        <sz val="10"/>
        <rFont val="宋体"/>
        <charset val="134"/>
      </rPr>
      <t>,</t>
    </r>
    <r>
      <rPr>
        <sz val="10"/>
        <rFont val="宋体"/>
        <family val="3"/>
        <charset val="134"/>
      </rPr>
      <t>100621</t>
    </r>
    <r>
      <rPr>
        <sz val="10"/>
        <rFont val="宋体"/>
        <charset val="134"/>
      </rPr>
      <t>,1],[1,</t>
    </r>
    <r>
      <rPr>
        <sz val="10"/>
        <rFont val="宋体"/>
        <family val="3"/>
        <charset val="134"/>
      </rPr>
      <t>102</t>
    </r>
    <r>
      <rPr>
        <sz val="10"/>
        <rFont val="宋体"/>
        <charset val="134"/>
      </rPr>
      <t>,</t>
    </r>
    <r>
      <rPr>
        <sz val="10"/>
        <rFont val="宋体"/>
        <family val="3"/>
        <charset val="134"/>
      </rPr>
      <t>1</t>
    </r>
    <r>
      <rPr>
        <sz val="10"/>
        <rFont val="宋体"/>
        <charset val="134"/>
      </rPr>
      <t>]]</t>
    </r>
    <phoneticPr fontId="5" type="noConversion"/>
  </si>
  <si>
    <t>[1,1.5,2,3,5,10]</t>
    <phoneticPr fontId="5" type="noConversion"/>
  </si>
  <si>
    <t>[[1,102,388],[1,102,588],[1,102,688],[1,102,888],[1,102,1288],[1,102,1888],[1,102,2588],[1,102,5888]]</t>
    <phoneticPr fontId="5" type="noConversion"/>
  </si>
  <si>
    <t>[[3,100601,20]]</t>
  </si>
  <si>
    <t>[[3,100620,5],[3,100601,30]]</t>
  </si>
  <si>
    <t>[[3,100620,5],[3,100601,40]]</t>
  </si>
  <si>
    <t>[[3,100620,10],[3,100601,40]]</t>
  </si>
  <si>
    <t>[[3,100620,20],[3,100601,80]]</t>
  </si>
  <si>
    <t>[[3,100620,20],[3,100703,20]]</t>
  </si>
  <si>
    <t>[[3,100620,20],[3,100703,20],[3,205000,1]]</t>
  </si>
  <si>
    <t>[[3,100620,10],[3,100831,10]]</t>
  </si>
  <si>
    <t>[[3,100620,20],[3,100831,20]]</t>
  </si>
  <si>
    <t>[[3,100620,20],[3,100831,30]]</t>
  </si>
  <si>
    <t>[[3,100620,20],[3,100831,40]]</t>
  </si>
  <si>
    <t>[[3,100620,20],[3,100831,50]]</t>
  </si>
  <si>
    <t>[[3,100620,20],[3,100831,60]]</t>
  </si>
  <si>
    <t>wear_equip1</t>
  </si>
  <si>
    <t>f64</t>
    <phoneticPr fontId="5" type="noConversion"/>
  </si>
  <si>
    <t>[[1,102,388]]</t>
  </si>
  <si>
    <t>[[1,102,588]]</t>
  </si>
  <si>
    <t>[[1,102,688]]</t>
  </si>
  <si>
    <t>[[1,102,888]]</t>
  </si>
  <si>
    <t>[[1,102,1288]]</t>
  </si>
  <si>
    <t>[[1,102,1888]]</t>
  </si>
  <si>
    <t>[[1,102,2588]]</t>
  </si>
  <si>
    <t>[[1,102,5888]]</t>
  </si>
  <si>
    <t>奖励</t>
    <phoneticPr fontId="5" type="noConversion"/>
  </si>
  <si>
    <t>actXilian</t>
    <phoneticPr fontId="5" type="noConversion"/>
  </si>
  <si>
    <t>actspendKunLunCoin</t>
  </si>
  <si>
    <t>actLockCost</t>
  </si>
  <si>
    <t>actTianDaoPoolCount</t>
  </si>
  <si>
    <t>actXilian</t>
    <phoneticPr fontId="5" type="noConversion"/>
  </si>
  <si>
    <t>actspendKunLunCoin</t>
    <phoneticPr fontId="5" type="noConversion"/>
  </si>
  <si>
    <t>actTianDaoPoolCount</t>
    <phoneticPr fontId="5" type="noConversion"/>
  </si>
  <si>
    <t>$TianDaoLottery</t>
    <phoneticPr fontId="5" type="noConversion"/>
  </si>
  <si>
    <t>award</t>
    <phoneticPr fontId="5" type="noConversion"/>
  </si>
  <si>
    <t>tiandao_shop</t>
  </si>
  <si>
    <t>[[1,102,666]]</t>
    <phoneticPr fontId="5" type="noConversion"/>
  </si>
  <si>
    <t>[[3,100601,20]]</t>
    <phoneticPr fontId="5" type="noConversion"/>
  </si>
  <si>
    <t>[[3,100620,10],[3,100703,20]]</t>
  </si>
  <si>
    <t>[[3,100620,40],[3,100703,40]]</t>
  </si>
  <si>
    <t>[[3,100620,40],[3,100703,40],[3,206000,1]]</t>
  </si>
  <si>
    <t>[[3,100620,30],[3,100601,120]]</t>
  </si>
  <si>
    <t>[[3,100620,20]]</t>
  </si>
</sst>
</file>

<file path=xl/styles.xml><?xml version="1.0" encoding="utf-8"?>
<styleSheet xmlns="http://schemas.openxmlformats.org/spreadsheetml/2006/main">
  <fonts count="18"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Tahoma"/>
      <family val="2"/>
    </font>
    <font>
      <sz val="9"/>
      <name val="Tahoma"/>
      <family val="2"/>
    </font>
    <font>
      <b/>
      <sz val="9"/>
      <name val="宋体"/>
      <charset val="134"/>
    </font>
    <font>
      <sz val="1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3">
    <cellStyle name="常规" xfId="0" builtinId="0"/>
    <cellStyle name="常规 2" xfId="1"/>
    <cellStyle name="常规 3" xfId="2"/>
  </cellStyles>
  <dxfs count="2">
    <dxf>
      <fill>
        <patternFill patternType="solid">
          <bgColor indexed="10"/>
        </patternFill>
      </fill>
    </dxf>
    <dxf>
      <fill>
        <patternFill patternType="solid"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"/>
  <sheetViews>
    <sheetView workbookViewId="0">
      <selection activeCell="D10" sqref="D4:D10"/>
    </sheetView>
  </sheetViews>
  <sheetFormatPr defaultColWidth="9" defaultRowHeight="12"/>
  <cols>
    <col min="1" max="1" width="13.125" style="1" bestFit="1" customWidth="1"/>
    <col min="2" max="2" width="6.5" style="1" customWidth="1"/>
    <col min="3" max="3" width="10.25" style="1" customWidth="1"/>
    <col min="4" max="4" width="15.125" style="1" bestFit="1" customWidth="1"/>
    <col min="5" max="5" width="14.125" style="1" bestFit="1" customWidth="1"/>
    <col min="6" max="6" width="20" style="1" bestFit="1" customWidth="1"/>
    <col min="7" max="7" width="55.875" style="1" bestFit="1" customWidth="1"/>
    <col min="8" max="8" width="23.875" style="1" bestFit="1" customWidth="1"/>
    <col min="9" max="9" width="23.375" style="1" customWidth="1"/>
    <col min="10" max="10" width="13.125" style="1" bestFit="1" customWidth="1"/>
    <col min="11" max="16384" width="9" style="1"/>
  </cols>
  <sheetData>
    <row r="1" spans="1:10">
      <c r="A1" s="2"/>
      <c r="B1" s="2" t="s">
        <v>0</v>
      </c>
      <c r="C1" s="2" t="s">
        <v>1</v>
      </c>
      <c r="D1" s="2" t="s">
        <v>2</v>
      </c>
      <c r="E1" s="6" t="s">
        <v>3</v>
      </c>
      <c r="F1" s="6" t="s">
        <v>4</v>
      </c>
      <c r="G1" s="6" t="s">
        <v>5</v>
      </c>
      <c r="H1" s="6"/>
    </row>
    <row r="2" spans="1:10">
      <c r="A2" s="2" t="s">
        <v>55</v>
      </c>
      <c r="B2" s="2" t="s">
        <v>6</v>
      </c>
      <c r="C2" s="2" t="s">
        <v>7</v>
      </c>
      <c r="D2" s="2" t="s">
        <v>8</v>
      </c>
      <c r="E2" s="6" t="s">
        <v>9</v>
      </c>
      <c r="F2" s="6" t="s">
        <v>10</v>
      </c>
      <c r="G2" s="6"/>
      <c r="H2" s="6"/>
    </row>
    <row r="3" spans="1:10">
      <c r="A3" s="2"/>
      <c r="B3" s="2" t="s">
        <v>11</v>
      </c>
      <c r="C3" s="2" t="s">
        <v>12</v>
      </c>
      <c r="D3" s="2" t="s">
        <v>13</v>
      </c>
      <c r="E3" s="6" t="s">
        <v>12</v>
      </c>
      <c r="F3" s="6" t="s">
        <v>14</v>
      </c>
      <c r="G3" s="6" t="s">
        <v>15</v>
      </c>
      <c r="H3" s="6"/>
    </row>
    <row r="4" spans="1:10">
      <c r="B4" s="1">
        <v>1</v>
      </c>
      <c r="C4" s="2" t="s">
        <v>16</v>
      </c>
      <c r="D4" s="2" t="s">
        <v>78</v>
      </c>
      <c r="E4" s="7" t="s">
        <v>17</v>
      </c>
      <c r="F4" s="7">
        <v>20</v>
      </c>
      <c r="G4" s="7">
        <v>1</v>
      </c>
      <c r="H4" s="7"/>
    </row>
    <row r="5" spans="1:10">
      <c r="B5" s="1">
        <v>2</v>
      </c>
      <c r="C5" s="2" t="s">
        <v>18</v>
      </c>
      <c r="D5" s="2" t="s">
        <v>117</v>
      </c>
      <c r="E5" s="7" t="s">
        <v>17</v>
      </c>
      <c r="F5" s="7">
        <v>20</v>
      </c>
      <c r="G5" s="7">
        <v>2</v>
      </c>
      <c r="H5" s="7"/>
    </row>
    <row r="6" spans="1:10">
      <c r="B6" s="1">
        <v>3</v>
      </c>
      <c r="C6" s="2" t="s">
        <v>19</v>
      </c>
      <c r="D6" s="2" t="s">
        <v>78</v>
      </c>
      <c r="E6" s="7" t="s">
        <v>17</v>
      </c>
      <c r="F6" s="7">
        <v>20</v>
      </c>
      <c r="G6" s="7">
        <v>3</v>
      </c>
      <c r="H6" s="7"/>
    </row>
    <row r="7" spans="1:10">
      <c r="B7" s="1">
        <v>4</v>
      </c>
      <c r="C7" s="2" t="s">
        <v>20</v>
      </c>
      <c r="D7" s="2" t="s">
        <v>117</v>
      </c>
      <c r="E7" s="7" t="s">
        <v>17</v>
      </c>
      <c r="F7" s="7">
        <v>20</v>
      </c>
      <c r="G7" s="7">
        <v>4</v>
      </c>
      <c r="H7" s="7"/>
    </row>
    <row r="8" spans="1:10">
      <c r="B8" s="1">
        <v>5</v>
      </c>
      <c r="C8" s="2" t="s">
        <v>21</v>
      </c>
      <c r="D8" s="2" t="s">
        <v>118</v>
      </c>
      <c r="E8" s="7" t="s">
        <v>17</v>
      </c>
      <c r="F8" s="7">
        <v>20</v>
      </c>
      <c r="G8" s="7">
        <v>5</v>
      </c>
      <c r="H8" s="7"/>
    </row>
    <row r="9" spans="1:10">
      <c r="B9" s="1">
        <v>6</v>
      </c>
      <c r="C9" s="2" t="s">
        <v>23</v>
      </c>
      <c r="D9" s="2" t="s">
        <v>117</v>
      </c>
      <c r="E9" s="7" t="s">
        <v>17</v>
      </c>
      <c r="F9" s="7">
        <v>20</v>
      </c>
      <c r="G9" s="7">
        <v>6</v>
      </c>
      <c r="H9" s="7"/>
    </row>
    <row r="10" spans="1:10">
      <c r="B10" s="1">
        <v>7</v>
      </c>
      <c r="C10" s="2" t="s">
        <v>24</v>
      </c>
      <c r="D10" s="2" t="s">
        <v>78</v>
      </c>
      <c r="E10" s="7" t="s">
        <v>17</v>
      </c>
      <c r="F10" s="7">
        <v>20</v>
      </c>
      <c r="G10" s="7">
        <v>7</v>
      </c>
      <c r="H10" s="7"/>
    </row>
    <row r="11" spans="1:10">
      <c r="D11" s="2"/>
    </row>
    <row r="16" spans="1:10">
      <c r="A16" s="2"/>
      <c r="B16" s="2" t="s">
        <v>0</v>
      </c>
      <c r="C16" s="2" t="s">
        <v>25</v>
      </c>
      <c r="D16" s="1" t="s">
        <v>57</v>
      </c>
      <c r="E16" s="1" t="s">
        <v>26</v>
      </c>
      <c r="F16" s="2" t="s">
        <v>27</v>
      </c>
      <c r="G16" s="2" t="s">
        <v>28</v>
      </c>
      <c r="H16" s="1" t="s">
        <v>53</v>
      </c>
      <c r="I16" s="1" t="s">
        <v>71</v>
      </c>
      <c r="J16" s="1" t="s">
        <v>72</v>
      </c>
    </row>
    <row r="17" spans="1:10">
      <c r="A17" s="2" t="s">
        <v>56</v>
      </c>
      <c r="B17" s="2" t="s">
        <v>6</v>
      </c>
      <c r="C17" s="2" t="s">
        <v>29</v>
      </c>
      <c r="D17" s="2" t="s">
        <v>58</v>
      </c>
      <c r="E17" s="1" t="s">
        <v>30</v>
      </c>
      <c r="F17" s="2" t="s">
        <v>31</v>
      </c>
      <c r="G17" s="2" t="s">
        <v>32</v>
      </c>
      <c r="H17" s="1" t="s">
        <v>54</v>
      </c>
      <c r="I17" s="1" t="s">
        <v>70</v>
      </c>
      <c r="J17" s="1" t="s">
        <v>76</v>
      </c>
    </row>
    <row r="18" spans="1:10">
      <c r="A18" s="2"/>
      <c r="B18" s="2" t="s">
        <v>11</v>
      </c>
      <c r="C18" s="2" t="s">
        <v>11</v>
      </c>
      <c r="D18" s="2" t="s">
        <v>11</v>
      </c>
      <c r="E18" s="2" t="s">
        <v>11</v>
      </c>
      <c r="F18" s="2" t="s">
        <v>11</v>
      </c>
      <c r="G18" s="2" t="s">
        <v>33</v>
      </c>
      <c r="H18" s="1" t="s">
        <v>33</v>
      </c>
      <c r="I18" s="1" t="s">
        <v>33</v>
      </c>
      <c r="J18" s="1" t="s">
        <v>33</v>
      </c>
    </row>
    <row r="19" spans="1:10">
      <c r="A19" s="2"/>
      <c r="B19" s="2">
        <v>1</v>
      </c>
      <c r="C19" s="8">
        <v>160000</v>
      </c>
      <c r="D19" s="8">
        <v>160001</v>
      </c>
      <c r="E19" s="1">
        <v>17</v>
      </c>
      <c r="F19" s="2">
        <v>5000</v>
      </c>
      <c r="G19" s="11" t="s">
        <v>79</v>
      </c>
      <c r="H19" s="11" t="s">
        <v>80</v>
      </c>
      <c r="I19" s="1" t="s">
        <v>81</v>
      </c>
      <c r="J19" s="1" t="s">
        <v>82</v>
      </c>
    </row>
    <row r="24" spans="1:10">
      <c r="A24" s="2"/>
      <c r="B24" s="2"/>
      <c r="C24" s="2"/>
    </row>
    <row r="25" spans="1:10">
      <c r="A25" s="2"/>
      <c r="B25" s="2"/>
      <c r="C25" s="2"/>
      <c r="D25" s="2"/>
    </row>
    <row r="26" spans="1:10">
      <c r="A26" s="2"/>
      <c r="B26" s="2"/>
      <c r="C26" s="2"/>
      <c r="D26" s="2"/>
    </row>
    <row r="27" spans="1:10">
      <c r="A27" s="2"/>
      <c r="B27" s="2"/>
      <c r="C27" s="2"/>
      <c r="D27" s="2"/>
      <c r="F27" s="2"/>
    </row>
    <row r="28" spans="1:10">
      <c r="A28" s="2"/>
      <c r="B28" s="2"/>
      <c r="C28" s="2"/>
      <c r="D28" s="2"/>
      <c r="F28" s="2"/>
    </row>
    <row r="29" spans="1:10">
      <c r="A29" s="2"/>
      <c r="B29" s="2"/>
      <c r="C29" s="2"/>
      <c r="D29" s="2"/>
      <c r="F29" s="2"/>
    </row>
    <row r="30" spans="1:10">
      <c r="A30" s="2"/>
      <c r="B30" s="2"/>
      <c r="C30" s="2"/>
      <c r="D30" s="2"/>
    </row>
    <row r="31" spans="1:10">
      <c r="A31" s="2"/>
      <c r="B31" s="2"/>
      <c r="C31" s="2"/>
      <c r="D31" s="2"/>
    </row>
    <row r="32" spans="1:10">
      <c r="A32" s="2"/>
      <c r="B32" s="2"/>
      <c r="C32" s="2"/>
      <c r="D32" s="2"/>
    </row>
    <row r="33" spans="1:4">
      <c r="A33" s="2"/>
      <c r="B33" s="2"/>
      <c r="C33" s="2"/>
      <c r="D33" s="2"/>
    </row>
    <row r="34" spans="1:4">
      <c r="A34" s="2"/>
      <c r="B34" s="2"/>
      <c r="C34" s="2"/>
      <c r="D34" s="2"/>
    </row>
    <row r="35" spans="1:4">
      <c r="A35" s="2"/>
      <c r="B35" s="2"/>
      <c r="C35" s="2"/>
      <c r="D35" s="2"/>
    </row>
    <row r="36" spans="1:4">
      <c r="A36" s="2"/>
      <c r="B36" s="2"/>
      <c r="C36" s="2"/>
      <c r="D36" s="2"/>
    </row>
    <row r="37" spans="1:4">
      <c r="A37" s="2"/>
      <c r="B37" s="2"/>
      <c r="C37" s="2"/>
      <c r="D37" s="2"/>
    </row>
    <row r="38" spans="1:4">
      <c r="A38" s="2"/>
      <c r="B38" s="2"/>
      <c r="C38" s="2"/>
      <c r="D38" s="2"/>
    </row>
    <row r="39" spans="1:4">
      <c r="A39" s="2"/>
      <c r="B39" s="2"/>
      <c r="C39" s="2"/>
      <c r="D39" s="2"/>
    </row>
    <row r="40" spans="1:4">
      <c r="A40" s="2"/>
      <c r="B40" s="2"/>
      <c r="C40" s="2"/>
      <c r="D40" s="2"/>
    </row>
    <row r="41" spans="1:4">
      <c r="B41" s="2"/>
      <c r="C41" s="2"/>
      <c r="D41" s="2"/>
    </row>
  </sheetData>
  <phoneticPr fontId="5" type="noConversion"/>
  <conditionalFormatting sqref="E1:H3">
    <cfRule type="cellIs" dxfId="1" priority="1" stopIfTrue="1" operator="notEqual">
      <formula>INDIRECT("Dummy_for_Comparison1!"&amp;ADDRESS(ROW(),COLUMN()))</formula>
    </cfRule>
  </conditionalFormatting>
  <pageMargins left="0.75" right="0.75" top="1" bottom="1" header="0.51180555555555596" footer="0.51180555555555596"/>
  <pageSetup paperSize="9" orientation="portrait" r:id="rId1"/>
  <headerFooter scaleWithDoc="0"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O75"/>
  <sheetViews>
    <sheetView tabSelected="1" workbookViewId="0">
      <selection activeCell="I4" sqref="I4"/>
    </sheetView>
  </sheetViews>
  <sheetFormatPr defaultColWidth="9" defaultRowHeight="12"/>
  <cols>
    <col min="1" max="1" width="15.125" style="1" customWidth="1"/>
    <col min="2" max="2" width="6.5" style="1" customWidth="1"/>
    <col min="3" max="3" width="12.5" style="1" bestFit="1" customWidth="1"/>
    <col min="4" max="4" width="29.625" style="1" bestFit="1" customWidth="1"/>
    <col min="5" max="5" width="23.875" style="1" customWidth="1"/>
    <col min="6" max="6" width="5.875" style="1" customWidth="1"/>
    <col min="7" max="7" width="6.75" style="1" bestFit="1" customWidth="1"/>
    <col min="8" max="8" width="5" style="1" customWidth="1"/>
    <col min="9" max="9" width="27.75" style="1" bestFit="1" customWidth="1"/>
    <col min="10" max="10" width="13.125" style="1" bestFit="1" customWidth="1"/>
    <col min="11" max="11" width="18" style="1" bestFit="1" customWidth="1"/>
    <col min="12" max="12" width="10.25" style="1" bestFit="1" customWidth="1"/>
    <col min="13" max="13" width="7.125" style="1" customWidth="1"/>
    <col min="14" max="16384" width="9" style="1"/>
  </cols>
  <sheetData>
    <row r="1" spans="1:15">
      <c r="A1" s="2"/>
      <c r="B1" s="2" t="s">
        <v>34</v>
      </c>
      <c r="C1" s="2" t="s">
        <v>60</v>
      </c>
      <c r="D1" s="2" t="s">
        <v>35</v>
      </c>
      <c r="E1" s="2" t="s">
        <v>36</v>
      </c>
      <c r="F1" s="2" t="s">
        <v>37</v>
      </c>
      <c r="G1" s="2"/>
      <c r="H1" s="2"/>
      <c r="I1" s="2" t="s">
        <v>38</v>
      </c>
      <c r="J1" s="2" t="s">
        <v>39</v>
      </c>
      <c r="K1" s="9" t="s">
        <v>44</v>
      </c>
      <c r="L1" s="9" t="s">
        <v>45</v>
      </c>
      <c r="M1" s="9" t="s">
        <v>46</v>
      </c>
      <c r="N1" s="9" t="s">
        <v>47</v>
      </c>
      <c r="O1" s="9" t="s">
        <v>48</v>
      </c>
    </row>
    <row r="2" spans="1:15">
      <c r="A2" s="3" t="s">
        <v>61</v>
      </c>
      <c r="B2" s="2" t="s">
        <v>6</v>
      </c>
      <c r="C2" s="2" t="s">
        <v>59</v>
      </c>
      <c r="D2" s="2" t="s">
        <v>40</v>
      </c>
      <c r="E2" s="2" t="s">
        <v>41</v>
      </c>
      <c r="F2" s="2" t="s">
        <v>42</v>
      </c>
      <c r="G2" s="2"/>
      <c r="H2" s="2"/>
      <c r="I2" s="2" t="s">
        <v>8</v>
      </c>
      <c r="J2" s="2" t="s">
        <v>43</v>
      </c>
      <c r="K2" s="9" t="s">
        <v>49</v>
      </c>
      <c r="L2" s="9" t="s">
        <v>50</v>
      </c>
      <c r="M2" s="9"/>
      <c r="N2" s="9"/>
      <c r="O2" s="9" t="s">
        <v>51</v>
      </c>
    </row>
    <row r="3" spans="1:15">
      <c r="A3" s="2"/>
      <c r="B3" s="2" t="s">
        <v>11</v>
      </c>
      <c r="C3" s="2" t="s">
        <v>11</v>
      </c>
      <c r="D3" s="2" t="s">
        <v>12</v>
      </c>
      <c r="E3" s="2" t="s">
        <v>12</v>
      </c>
      <c r="F3" s="2" t="s">
        <v>14</v>
      </c>
      <c r="G3" s="2" t="s">
        <v>11</v>
      </c>
      <c r="H3" s="2" t="s">
        <v>15</v>
      </c>
      <c r="I3" s="2" t="s">
        <v>33</v>
      </c>
      <c r="J3" s="2" t="s">
        <v>12</v>
      </c>
      <c r="K3" s="9" t="s">
        <v>12</v>
      </c>
      <c r="L3" s="9" t="s">
        <v>14</v>
      </c>
      <c r="M3" s="9" t="s">
        <v>11</v>
      </c>
      <c r="N3" s="9" t="s">
        <v>15</v>
      </c>
      <c r="O3" s="9" t="s">
        <v>52</v>
      </c>
    </row>
    <row r="4" spans="1:15">
      <c r="A4" s="2"/>
      <c r="B4" s="2">
        <v>1</v>
      </c>
      <c r="C4" s="2">
        <v>1</v>
      </c>
      <c r="D4" s="2" t="str">
        <f>"专属法宝铭刻"&amp;G4&amp;"次"</f>
        <v>专属法宝铭刻20次</v>
      </c>
      <c r="E4" s="1" t="s">
        <v>111</v>
      </c>
      <c r="F4" s="2">
        <v>20</v>
      </c>
      <c r="G4" s="2">
        <v>20</v>
      </c>
      <c r="I4" s="2" t="s">
        <v>123</v>
      </c>
      <c r="J4" s="2" t="s">
        <v>96</v>
      </c>
      <c r="K4" s="10"/>
      <c r="L4" s="10"/>
      <c r="M4" s="10"/>
      <c r="N4" s="10"/>
      <c r="O4" s="10"/>
    </row>
    <row r="5" spans="1:15">
      <c r="A5" s="2"/>
      <c r="B5" s="2">
        <v>2</v>
      </c>
      <c r="C5" s="2">
        <v>1</v>
      </c>
      <c r="D5" s="2" t="str">
        <f t="shared" ref="D5:D13" si="0">"专属法宝铭刻"&amp;G5&amp;"次"</f>
        <v>专属法宝铭刻50次</v>
      </c>
      <c r="E5" s="1" t="s">
        <v>107</v>
      </c>
      <c r="F5" s="2">
        <v>20</v>
      </c>
      <c r="G5" s="2">
        <v>50</v>
      </c>
      <c r="I5" s="2" t="s">
        <v>123</v>
      </c>
      <c r="J5" s="2" t="s">
        <v>96</v>
      </c>
      <c r="K5" s="10"/>
      <c r="L5" s="10"/>
      <c r="M5" s="10"/>
      <c r="N5" s="10"/>
      <c r="O5" s="10"/>
    </row>
    <row r="6" spans="1:15">
      <c r="A6" s="2"/>
      <c r="B6" s="2">
        <v>3</v>
      </c>
      <c r="C6" s="2">
        <v>1</v>
      </c>
      <c r="D6" s="2" t="str">
        <f t="shared" si="0"/>
        <v>专属法宝铭刻80次</v>
      </c>
      <c r="E6" s="1" t="s">
        <v>107</v>
      </c>
      <c r="F6" s="2">
        <v>20</v>
      </c>
      <c r="G6" s="2">
        <v>80</v>
      </c>
      <c r="I6" s="2" t="s">
        <v>123</v>
      </c>
      <c r="J6" s="2" t="s">
        <v>96</v>
      </c>
      <c r="K6" s="10"/>
      <c r="L6" s="10"/>
      <c r="M6" s="10"/>
      <c r="N6" s="10"/>
      <c r="O6" s="10"/>
    </row>
    <row r="7" spans="1:15">
      <c r="A7" s="2"/>
      <c r="B7" s="2">
        <v>4</v>
      </c>
      <c r="C7" s="2">
        <v>1</v>
      </c>
      <c r="D7" s="2" t="str">
        <f t="shared" si="0"/>
        <v>专属法宝铭刻120次</v>
      </c>
      <c r="E7" s="1" t="s">
        <v>107</v>
      </c>
      <c r="F7" s="2">
        <v>20</v>
      </c>
      <c r="G7" s="2">
        <v>120</v>
      </c>
      <c r="I7" s="2" t="s">
        <v>123</v>
      </c>
      <c r="J7" s="2" t="s">
        <v>96</v>
      </c>
      <c r="K7" s="2"/>
      <c r="L7" s="2"/>
      <c r="M7" s="2"/>
    </row>
    <row r="8" spans="1:15">
      <c r="A8" s="2"/>
      <c r="B8" s="2">
        <v>5</v>
      </c>
      <c r="C8" s="2">
        <v>1</v>
      </c>
      <c r="D8" s="2" t="str">
        <f t="shared" si="0"/>
        <v>专属法宝铭刻160次</v>
      </c>
      <c r="E8" s="1" t="s">
        <v>107</v>
      </c>
      <c r="F8" s="2">
        <v>20</v>
      </c>
      <c r="G8" s="2">
        <v>160</v>
      </c>
      <c r="I8" s="2" t="s">
        <v>123</v>
      </c>
      <c r="J8" s="2" t="s">
        <v>96</v>
      </c>
      <c r="K8" s="2"/>
      <c r="L8" s="2"/>
      <c r="M8" s="2"/>
    </row>
    <row r="9" spans="1:15">
      <c r="A9" s="2"/>
      <c r="B9" s="2">
        <v>6</v>
      </c>
      <c r="C9" s="2">
        <v>1</v>
      </c>
      <c r="D9" s="2" t="str">
        <f t="shared" si="0"/>
        <v>专属法宝铭刻200次</v>
      </c>
      <c r="E9" s="1" t="s">
        <v>107</v>
      </c>
      <c r="F9" s="2">
        <v>20</v>
      </c>
      <c r="G9" s="2">
        <v>200</v>
      </c>
      <c r="I9" s="2" t="s">
        <v>123</v>
      </c>
      <c r="J9" s="2" t="s">
        <v>96</v>
      </c>
      <c r="K9" s="2"/>
      <c r="L9" s="2"/>
      <c r="M9" s="2"/>
    </row>
    <row r="10" spans="1:15" ht="12.95" customHeight="1">
      <c r="A10" s="2"/>
      <c r="B10" s="2">
        <v>7</v>
      </c>
      <c r="C10" s="2">
        <v>1</v>
      </c>
      <c r="D10" s="2" t="str">
        <f t="shared" si="0"/>
        <v>专属法宝铭刻250次</v>
      </c>
      <c r="E10" s="1" t="s">
        <v>107</v>
      </c>
      <c r="F10" s="2">
        <v>20</v>
      </c>
      <c r="G10" s="2">
        <v>250</v>
      </c>
      <c r="I10" s="2" t="s">
        <v>123</v>
      </c>
      <c r="J10" s="2" t="s">
        <v>96</v>
      </c>
      <c r="K10" s="2"/>
      <c r="L10" s="2"/>
      <c r="M10" s="2"/>
    </row>
    <row r="11" spans="1:15">
      <c r="A11" s="2"/>
      <c r="B11" s="2">
        <v>8</v>
      </c>
      <c r="C11" s="2">
        <v>1</v>
      </c>
      <c r="D11" s="2" t="str">
        <f t="shared" si="0"/>
        <v>专属法宝铭刻300次</v>
      </c>
      <c r="E11" s="1" t="s">
        <v>107</v>
      </c>
      <c r="F11" s="2">
        <v>20</v>
      </c>
      <c r="G11" s="2">
        <v>300</v>
      </c>
      <c r="I11" s="2" t="s">
        <v>123</v>
      </c>
      <c r="J11" s="2" t="s">
        <v>96</v>
      </c>
      <c r="K11" s="2"/>
      <c r="L11" s="2"/>
      <c r="M11" s="2"/>
    </row>
    <row r="12" spans="1:15">
      <c r="A12" s="2"/>
      <c r="B12" s="2">
        <v>9</v>
      </c>
      <c r="C12" s="2">
        <v>1</v>
      </c>
      <c r="D12" s="2" t="str">
        <f t="shared" si="0"/>
        <v>专属法宝铭刻400次</v>
      </c>
      <c r="E12" s="1" t="s">
        <v>107</v>
      </c>
      <c r="F12" s="2">
        <v>20</v>
      </c>
      <c r="G12" s="2">
        <v>400</v>
      </c>
      <c r="I12" s="2" t="s">
        <v>123</v>
      </c>
      <c r="J12" s="2" t="s">
        <v>96</v>
      </c>
      <c r="K12" s="2"/>
      <c r="L12" s="2"/>
      <c r="M12" s="2"/>
    </row>
    <row r="13" spans="1:15">
      <c r="A13" s="2"/>
      <c r="B13" s="2">
        <v>10</v>
      </c>
      <c r="C13" s="2">
        <v>1</v>
      </c>
      <c r="D13" s="2" t="str">
        <f t="shared" si="0"/>
        <v>专属法宝铭刻500次</v>
      </c>
      <c r="E13" s="1" t="s">
        <v>107</v>
      </c>
      <c r="F13" s="2">
        <v>20</v>
      </c>
      <c r="G13" s="2">
        <v>500</v>
      </c>
      <c r="I13" s="2" t="s">
        <v>123</v>
      </c>
      <c r="J13" s="2" t="s">
        <v>96</v>
      </c>
      <c r="K13" s="2"/>
      <c r="L13" s="2"/>
      <c r="M13" s="2"/>
    </row>
    <row r="14" spans="1:15">
      <c r="A14" s="2"/>
      <c r="B14" s="2">
        <v>11</v>
      </c>
      <c r="C14" s="2">
        <v>2</v>
      </c>
      <c r="D14" s="2" t="str">
        <f>"消耗星魂石"&amp;G14&amp;"个"</f>
        <v>消耗星魂石50个</v>
      </c>
      <c r="E14" s="1" t="s">
        <v>109</v>
      </c>
      <c r="F14" s="2">
        <v>20</v>
      </c>
      <c r="G14" s="2">
        <v>50</v>
      </c>
      <c r="I14" s="2" t="s">
        <v>119</v>
      </c>
      <c r="J14" s="2" t="s">
        <v>96</v>
      </c>
      <c r="K14" s="2"/>
      <c r="L14" s="2"/>
      <c r="M14" s="2"/>
    </row>
    <row r="15" spans="1:15">
      <c r="A15" s="2"/>
      <c r="B15" s="2">
        <v>12</v>
      </c>
      <c r="C15" s="2">
        <v>2</v>
      </c>
      <c r="D15" s="2" t="str">
        <f t="shared" ref="D15:D32" si="1">"消耗星魂石"&amp;G15&amp;"个"</f>
        <v>消耗星魂石100个</v>
      </c>
      <c r="E15" s="1" t="s">
        <v>109</v>
      </c>
      <c r="F15" s="2">
        <v>20</v>
      </c>
      <c r="G15" s="2">
        <v>100</v>
      </c>
      <c r="I15" s="2" t="s">
        <v>119</v>
      </c>
      <c r="J15" s="2" t="s">
        <v>96</v>
      </c>
      <c r="K15" s="2"/>
      <c r="L15" s="2"/>
      <c r="M15" s="2"/>
    </row>
    <row r="16" spans="1:15">
      <c r="A16" s="2"/>
      <c r="B16" s="2">
        <v>13</v>
      </c>
      <c r="C16" s="2">
        <v>2</v>
      </c>
      <c r="D16" s="2" t="str">
        <f t="shared" si="1"/>
        <v>消耗星魂石200个</v>
      </c>
      <c r="E16" s="1" t="s">
        <v>109</v>
      </c>
      <c r="F16" s="2">
        <v>20</v>
      </c>
      <c r="G16" s="2">
        <v>200</v>
      </c>
      <c r="I16" s="2" t="s">
        <v>88</v>
      </c>
      <c r="J16" s="2" t="s">
        <v>96</v>
      </c>
      <c r="K16" s="2"/>
      <c r="L16" s="2"/>
      <c r="M16" s="2"/>
    </row>
    <row r="17" spans="1:13">
      <c r="A17" s="2"/>
      <c r="B17" s="2">
        <v>14</v>
      </c>
      <c r="C17" s="2">
        <v>2</v>
      </c>
      <c r="D17" s="2" t="str">
        <f t="shared" si="1"/>
        <v>消耗星魂石300个</v>
      </c>
      <c r="E17" s="1" t="s">
        <v>109</v>
      </c>
      <c r="F17" s="2">
        <v>20</v>
      </c>
      <c r="G17" s="2">
        <v>300</v>
      </c>
      <c r="I17" s="2" t="s">
        <v>89</v>
      </c>
      <c r="J17" s="2" t="s">
        <v>96</v>
      </c>
      <c r="K17" s="2"/>
      <c r="L17" s="2"/>
      <c r="M17" s="2"/>
    </row>
    <row r="18" spans="1:13">
      <c r="A18" s="2"/>
      <c r="B18" s="2">
        <v>15</v>
      </c>
      <c r="C18" s="2">
        <v>2</v>
      </c>
      <c r="D18" s="2" t="str">
        <f t="shared" si="1"/>
        <v>消耗星魂石400个</v>
      </c>
      <c r="E18" s="1" t="s">
        <v>109</v>
      </c>
      <c r="F18" s="2">
        <v>20</v>
      </c>
      <c r="G18" s="2">
        <v>400</v>
      </c>
      <c r="I18" s="2" t="s">
        <v>88</v>
      </c>
      <c r="J18" s="2" t="s">
        <v>96</v>
      </c>
      <c r="K18" s="2"/>
      <c r="L18" s="2"/>
      <c r="M18" s="2"/>
    </row>
    <row r="19" spans="1:13">
      <c r="A19" s="2"/>
      <c r="B19" s="2">
        <v>16</v>
      </c>
      <c r="C19" s="2">
        <v>2</v>
      </c>
      <c r="D19" s="2" t="str">
        <f t="shared" si="1"/>
        <v>消耗星魂石500个</v>
      </c>
      <c r="E19" s="1" t="s">
        <v>109</v>
      </c>
      <c r="F19" s="2">
        <v>20</v>
      </c>
      <c r="G19" s="2">
        <v>500</v>
      </c>
      <c r="I19" s="2" t="s">
        <v>88</v>
      </c>
      <c r="J19" s="2" t="s">
        <v>96</v>
      </c>
      <c r="K19" s="2"/>
      <c r="L19" s="2"/>
      <c r="M19" s="2"/>
    </row>
    <row r="20" spans="1:13">
      <c r="A20" s="2"/>
      <c r="B20" s="2">
        <v>17</v>
      </c>
      <c r="C20" s="2">
        <v>2</v>
      </c>
      <c r="D20" s="2" t="str">
        <f t="shared" si="1"/>
        <v>消耗星魂石600个</v>
      </c>
      <c r="E20" s="1" t="s">
        <v>109</v>
      </c>
      <c r="F20" s="2">
        <v>20</v>
      </c>
      <c r="G20" s="2">
        <v>600</v>
      </c>
      <c r="I20" s="2" t="s">
        <v>89</v>
      </c>
      <c r="J20" s="2" t="s">
        <v>96</v>
      </c>
      <c r="K20" s="2"/>
      <c r="L20" s="2"/>
      <c r="M20" s="2"/>
    </row>
    <row r="21" spans="1:13">
      <c r="A21" s="2"/>
      <c r="B21" s="2">
        <v>18</v>
      </c>
      <c r="C21" s="2">
        <v>2</v>
      </c>
      <c r="D21" s="2" t="str">
        <f t="shared" si="1"/>
        <v>消耗星魂石800个</v>
      </c>
      <c r="E21" s="1" t="s">
        <v>109</v>
      </c>
      <c r="F21" s="2">
        <v>20</v>
      </c>
      <c r="G21" s="2">
        <v>800</v>
      </c>
      <c r="I21" s="2" t="s">
        <v>120</v>
      </c>
      <c r="J21" s="2" t="s">
        <v>96</v>
      </c>
      <c r="K21" s="2"/>
      <c r="L21" s="2"/>
      <c r="M21" s="2"/>
    </row>
    <row r="22" spans="1:13">
      <c r="A22" s="2"/>
      <c r="B22" s="2">
        <v>19</v>
      </c>
      <c r="C22" s="2">
        <v>2</v>
      </c>
      <c r="D22" s="2" t="str">
        <f t="shared" si="1"/>
        <v>消耗星魂石1000个</v>
      </c>
      <c r="E22" s="1" t="s">
        <v>109</v>
      </c>
      <c r="F22" s="2">
        <v>20</v>
      </c>
      <c r="G22" s="2">
        <v>1000</v>
      </c>
      <c r="I22" s="2" t="s">
        <v>121</v>
      </c>
      <c r="J22" s="2" t="s">
        <v>96</v>
      </c>
      <c r="K22" s="2"/>
      <c r="L22" s="2"/>
      <c r="M22" s="2"/>
    </row>
    <row r="23" spans="1:13">
      <c r="A23" s="2"/>
      <c r="B23" s="2">
        <v>20</v>
      </c>
      <c r="C23" s="2">
        <v>2</v>
      </c>
      <c r="D23" s="2" t="str">
        <f t="shared" si="1"/>
        <v>消耗星魂石1200个</v>
      </c>
      <c r="E23" s="1" t="s">
        <v>109</v>
      </c>
      <c r="F23" s="2">
        <v>20</v>
      </c>
      <c r="G23" s="2">
        <v>1200</v>
      </c>
      <c r="I23" s="2" t="s">
        <v>120</v>
      </c>
      <c r="J23" s="2" t="s">
        <v>96</v>
      </c>
      <c r="K23" s="2"/>
      <c r="L23" s="2"/>
      <c r="M23" s="2"/>
    </row>
    <row r="24" spans="1:13">
      <c r="A24" s="2"/>
      <c r="B24" s="2">
        <v>21</v>
      </c>
      <c r="C24" s="2">
        <v>2</v>
      </c>
      <c r="D24" s="2" t="str">
        <f t="shared" si="1"/>
        <v>消耗星魂石1400个</v>
      </c>
      <c r="E24" s="1" t="s">
        <v>109</v>
      </c>
      <c r="F24" s="2">
        <v>20</v>
      </c>
      <c r="G24" s="2">
        <v>1400</v>
      </c>
      <c r="I24" s="2" t="s">
        <v>120</v>
      </c>
      <c r="J24" s="2" t="s">
        <v>96</v>
      </c>
      <c r="K24" s="2"/>
      <c r="L24" s="2"/>
      <c r="M24" s="2"/>
    </row>
    <row r="25" spans="1:13">
      <c r="A25" s="2"/>
      <c r="B25" s="2">
        <v>22</v>
      </c>
      <c r="C25" s="2">
        <v>2</v>
      </c>
      <c r="D25" s="2" t="str">
        <f t="shared" si="1"/>
        <v>消耗星魂石1600个</v>
      </c>
      <c r="E25" s="1" t="s">
        <v>109</v>
      </c>
      <c r="F25" s="2">
        <v>20</v>
      </c>
      <c r="G25" s="2">
        <v>1600</v>
      </c>
      <c r="I25" s="2" t="s">
        <v>120</v>
      </c>
      <c r="J25" s="2" t="s">
        <v>96</v>
      </c>
      <c r="K25" s="2"/>
      <c r="L25" s="2"/>
      <c r="M25" s="2"/>
    </row>
    <row r="26" spans="1:13">
      <c r="A26" s="2"/>
      <c r="B26" s="2">
        <v>23</v>
      </c>
      <c r="C26" s="2">
        <v>2</v>
      </c>
      <c r="D26" s="2" t="str">
        <f t="shared" si="1"/>
        <v>消耗星魂石1800个</v>
      </c>
      <c r="E26" s="1" t="s">
        <v>109</v>
      </c>
      <c r="F26" s="2">
        <v>20</v>
      </c>
      <c r="G26" s="2">
        <v>1800</v>
      </c>
      <c r="I26" s="2" t="s">
        <v>120</v>
      </c>
      <c r="J26" s="2" t="s">
        <v>96</v>
      </c>
      <c r="K26" s="2"/>
      <c r="L26" s="2"/>
      <c r="M26" s="2"/>
    </row>
    <row r="27" spans="1:13">
      <c r="A27" s="2"/>
      <c r="B27" s="2">
        <v>24</v>
      </c>
      <c r="C27" s="2">
        <v>2</v>
      </c>
      <c r="D27" s="2" t="str">
        <f t="shared" si="1"/>
        <v>消耗星魂石2000个</v>
      </c>
      <c r="E27" s="1" t="s">
        <v>109</v>
      </c>
      <c r="F27" s="2">
        <v>20</v>
      </c>
      <c r="G27" s="2">
        <v>2000</v>
      </c>
      <c r="I27" s="2" t="s">
        <v>121</v>
      </c>
      <c r="J27" s="2" t="s">
        <v>96</v>
      </c>
      <c r="K27" s="2"/>
      <c r="L27" s="2"/>
      <c r="M27" s="2"/>
    </row>
    <row r="28" spans="1:13">
      <c r="A28" s="2"/>
      <c r="B28" s="2">
        <v>25</v>
      </c>
      <c r="C28" s="2">
        <v>2</v>
      </c>
      <c r="D28" s="2" t="str">
        <f t="shared" si="1"/>
        <v>消耗星魂石2200个</v>
      </c>
      <c r="E28" s="1" t="s">
        <v>109</v>
      </c>
      <c r="F28" s="2">
        <v>20</v>
      </c>
      <c r="G28" s="2">
        <v>2200</v>
      </c>
      <c r="I28" s="2" t="s">
        <v>120</v>
      </c>
      <c r="J28" s="2" t="s">
        <v>96</v>
      </c>
      <c r="K28" s="2"/>
      <c r="L28" s="2"/>
      <c r="M28" s="2"/>
    </row>
    <row r="29" spans="1:13">
      <c r="A29" s="2"/>
      <c r="B29" s="2">
        <v>26</v>
      </c>
      <c r="C29" s="2">
        <v>2</v>
      </c>
      <c r="D29" s="2" t="str">
        <f t="shared" si="1"/>
        <v>消耗星魂石2400个</v>
      </c>
      <c r="E29" s="1" t="s">
        <v>109</v>
      </c>
      <c r="F29" s="2">
        <v>20</v>
      </c>
      <c r="G29" s="2">
        <v>2400</v>
      </c>
      <c r="I29" s="2" t="s">
        <v>120</v>
      </c>
      <c r="J29" s="2" t="s">
        <v>96</v>
      </c>
      <c r="K29" s="2"/>
      <c r="L29" s="2"/>
      <c r="M29" s="2"/>
    </row>
    <row r="30" spans="1:13">
      <c r="A30" s="2"/>
      <c r="B30" s="2">
        <v>27</v>
      </c>
      <c r="C30" s="2">
        <v>2</v>
      </c>
      <c r="D30" s="2" t="str">
        <f t="shared" si="1"/>
        <v>消耗星魂石2600个</v>
      </c>
      <c r="E30" s="1" t="s">
        <v>109</v>
      </c>
      <c r="F30" s="2">
        <v>20</v>
      </c>
      <c r="G30" s="2">
        <v>2600</v>
      </c>
      <c r="I30" s="2" t="s">
        <v>120</v>
      </c>
      <c r="J30" s="2" t="s">
        <v>96</v>
      </c>
      <c r="K30" s="2"/>
      <c r="L30" s="2"/>
      <c r="M30" s="2"/>
    </row>
    <row r="31" spans="1:13">
      <c r="A31" s="2"/>
      <c r="B31" s="2">
        <v>28</v>
      </c>
      <c r="C31" s="2">
        <v>2</v>
      </c>
      <c r="D31" s="2" t="str">
        <f t="shared" si="1"/>
        <v>消耗星魂石2800个</v>
      </c>
      <c r="E31" s="1" t="s">
        <v>109</v>
      </c>
      <c r="F31" s="2">
        <v>20</v>
      </c>
      <c r="G31" s="1">
        <v>2800</v>
      </c>
      <c r="I31" s="2" t="s">
        <v>120</v>
      </c>
      <c r="J31" s="2" t="s">
        <v>96</v>
      </c>
      <c r="K31" s="2"/>
      <c r="L31" s="2"/>
      <c r="M31" s="2"/>
    </row>
    <row r="32" spans="1:13">
      <c r="A32" s="2"/>
      <c r="B32" s="2">
        <v>29</v>
      </c>
      <c r="C32" s="2">
        <v>2</v>
      </c>
      <c r="D32" s="2" t="str">
        <f t="shared" si="1"/>
        <v>消耗星魂石3000个</v>
      </c>
      <c r="E32" s="1" t="s">
        <v>109</v>
      </c>
      <c r="F32" s="2">
        <v>20</v>
      </c>
      <c r="G32" s="1">
        <v>3000</v>
      </c>
      <c r="I32" s="2" t="s">
        <v>121</v>
      </c>
      <c r="J32" s="2" t="s">
        <v>96</v>
      </c>
      <c r="K32" s="2"/>
      <c r="L32" s="2"/>
      <c r="M32" s="2"/>
    </row>
    <row r="33" spans="1:13">
      <c r="A33" s="2"/>
      <c r="B33" s="2">
        <v>30</v>
      </c>
      <c r="C33" s="2">
        <v>3</v>
      </c>
      <c r="D33" s="2" t="str">
        <f>"消耗"&amp;G33&amp;"昆仑璧"</f>
        <v>消耗10000昆仑璧</v>
      </c>
      <c r="E33" s="1" t="s">
        <v>112</v>
      </c>
      <c r="F33" s="2">
        <v>20</v>
      </c>
      <c r="G33" s="1">
        <v>10000</v>
      </c>
      <c r="I33" s="1" t="s">
        <v>77</v>
      </c>
      <c r="J33" s="4" t="s">
        <v>116</v>
      </c>
      <c r="K33" s="2"/>
      <c r="L33" s="2"/>
      <c r="M33" s="2"/>
    </row>
    <row r="34" spans="1:13">
      <c r="A34" s="2"/>
      <c r="B34" s="2">
        <v>31</v>
      </c>
      <c r="C34" s="2">
        <v>3</v>
      </c>
      <c r="D34" s="2" t="str">
        <f t="shared" ref="D34:D50" si="2">"消耗"&amp;G34&amp;"昆仑璧"</f>
        <v>消耗20000昆仑璧</v>
      </c>
      <c r="E34" s="1" t="s">
        <v>108</v>
      </c>
      <c r="F34" s="2">
        <v>20</v>
      </c>
      <c r="G34" s="1">
        <v>20000</v>
      </c>
      <c r="I34" s="1" t="s">
        <v>77</v>
      </c>
      <c r="J34" s="4" t="s">
        <v>116</v>
      </c>
      <c r="K34" s="2"/>
      <c r="L34" s="2"/>
      <c r="M34" s="2"/>
    </row>
    <row r="35" spans="1:13">
      <c r="A35" s="2"/>
      <c r="B35" s="2">
        <v>32</v>
      </c>
      <c r="C35" s="2">
        <v>3</v>
      </c>
      <c r="D35" s="2" t="str">
        <f t="shared" si="2"/>
        <v>消耗30000昆仑璧</v>
      </c>
      <c r="E35" s="1" t="s">
        <v>108</v>
      </c>
      <c r="F35" s="2">
        <v>20</v>
      </c>
      <c r="G35" s="1">
        <v>30000</v>
      </c>
      <c r="I35" s="1" t="s">
        <v>77</v>
      </c>
      <c r="J35" s="4" t="s">
        <v>116</v>
      </c>
      <c r="K35" s="2"/>
      <c r="L35" s="2"/>
      <c r="M35" s="2"/>
    </row>
    <row r="36" spans="1:13">
      <c r="A36" s="2"/>
      <c r="B36" s="2">
        <v>33</v>
      </c>
      <c r="C36" s="2">
        <v>3</v>
      </c>
      <c r="D36" s="2" t="str">
        <f t="shared" si="2"/>
        <v>消耗40000昆仑璧</v>
      </c>
      <c r="E36" s="1" t="s">
        <v>108</v>
      </c>
      <c r="F36" s="2">
        <v>20</v>
      </c>
      <c r="G36" s="1">
        <v>40000</v>
      </c>
      <c r="I36" s="1" t="s">
        <v>77</v>
      </c>
      <c r="J36" s="4" t="s">
        <v>116</v>
      </c>
      <c r="K36" s="2"/>
      <c r="L36" s="2"/>
      <c r="M36" s="2"/>
    </row>
    <row r="37" spans="1:13">
      <c r="A37" s="2"/>
      <c r="B37" s="2">
        <v>34</v>
      </c>
      <c r="C37" s="2">
        <v>3</v>
      </c>
      <c r="D37" s="2" t="str">
        <f t="shared" si="2"/>
        <v>消耗50000昆仑璧</v>
      </c>
      <c r="E37" s="1" t="s">
        <v>108</v>
      </c>
      <c r="F37" s="2">
        <v>20</v>
      </c>
      <c r="G37" s="1">
        <v>50000</v>
      </c>
      <c r="I37" s="1" t="s">
        <v>90</v>
      </c>
      <c r="J37" s="4" t="s">
        <v>116</v>
      </c>
      <c r="K37" s="2"/>
      <c r="L37" s="2"/>
      <c r="M37" s="2"/>
    </row>
    <row r="38" spans="1:13">
      <c r="A38" s="2"/>
      <c r="B38" s="2">
        <v>35</v>
      </c>
      <c r="C38" s="2">
        <v>3</v>
      </c>
      <c r="D38" s="2" t="str">
        <f t="shared" si="2"/>
        <v>消耗60000昆仑璧</v>
      </c>
      <c r="E38" s="1" t="s">
        <v>108</v>
      </c>
      <c r="F38" s="2">
        <v>20</v>
      </c>
      <c r="G38" s="1">
        <v>60000</v>
      </c>
      <c r="I38" s="1" t="s">
        <v>90</v>
      </c>
      <c r="J38" s="4" t="s">
        <v>116</v>
      </c>
      <c r="K38" s="2"/>
      <c r="L38" s="2"/>
      <c r="M38" s="2"/>
    </row>
    <row r="39" spans="1:13">
      <c r="A39" s="2"/>
      <c r="B39" s="2">
        <v>36</v>
      </c>
      <c r="C39" s="2">
        <v>3</v>
      </c>
      <c r="D39" s="2" t="str">
        <f t="shared" si="2"/>
        <v>消耗80000昆仑璧</v>
      </c>
      <c r="E39" s="1" t="s">
        <v>108</v>
      </c>
      <c r="F39" s="2">
        <v>20</v>
      </c>
      <c r="G39" s="1">
        <v>80000</v>
      </c>
      <c r="I39" s="1" t="s">
        <v>91</v>
      </c>
      <c r="J39" s="4" t="s">
        <v>116</v>
      </c>
      <c r="K39" s="2"/>
      <c r="L39" s="2"/>
      <c r="M39" s="2"/>
    </row>
    <row r="40" spans="1:13">
      <c r="A40" s="2"/>
      <c r="B40" s="2">
        <v>37</v>
      </c>
      <c r="C40" s="2">
        <v>3</v>
      </c>
      <c r="D40" s="2" t="str">
        <f t="shared" si="2"/>
        <v>消耗100000昆仑璧</v>
      </c>
      <c r="E40" s="1" t="s">
        <v>108</v>
      </c>
      <c r="F40" s="2">
        <v>20</v>
      </c>
      <c r="G40" s="1">
        <v>100000</v>
      </c>
      <c r="I40" s="1" t="s">
        <v>91</v>
      </c>
      <c r="J40" s="4" t="s">
        <v>116</v>
      </c>
      <c r="K40" s="2"/>
      <c r="L40" s="2"/>
      <c r="M40" s="2"/>
    </row>
    <row r="41" spans="1:13">
      <c r="A41" s="2"/>
      <c r="B41" s="2">
        <v>38</v>
      </c>
      <c r="C41" s="2">
        <v>3</v>
      </c>
      <c r="D41" s="2" t="str">
        <f t="shared" si="2"/>
        <v>消耗120000昆仑璧</v>
      </c>
      <c r="E41" s="1" t="s">
        <v>108</v>
      </c>
      <c r="F41" s="2">
        <v>20</v>
      </c>
      <c r="G41" s="1">
        <v>120000</v>
      </c>
      <c r="I41" s="1" t="s">
        <v>92</v>
      </c>
      <c r="J41" s="4" t="s">
        <v>116</v>
      </c>
      <c r="K41" s="2"/>
      <c r="L41" s="2"/>
      <c r="M41" s="2"/>
    </row>
    <row r="42" spans="1:13">
      <c r="A42" s="2"/>
      <c r="B42" s="2">
        <v>39</v>
      </c>
      <c r="C42" s="2">
        <v>3</v>
      </c>
      <c r="D42" s="2" t="str">
        <f t="shared" si="2"/>
        <v>消耗140000昆仑璧</v>
      </c>
      <c r="E42" s="1" t="s">
        <v>108</v>
      </c>
      <c r="F42" s="2">
        <v>20</v>
      </c>
      <c r="G42" s="1">
        <v>140000</v>
      </c>
      <c r="I42" s="1" t="s">
        <v>92</v>
      </c>
      <c r="J42" s="4" t="s">
        <v>116</v>
      </c>
      <c r="K42" s="2"/>
      <c r="L42" s="2"/>
      <c r="M42" s="2"/>
    </row>
    <row r="43" spans="1:13">
      <c r="A43" s="2"/>
      <c r="B43" s="2">
        <v>40</v>
      </c>
      <c r="C43" s="2">
        <v>3</v>
      </c>
      <c r="D43" s="2" t="str">
        <f t="shared" si="2"/>
        <v>消耗160000昆仑璧</v>
      </c>
      <c r="E43" s="1" t="s">
        <v>108</v>
      </c>
      <c r="F43" s="2">
        <v>20</v>
      </c>
      <c r="G43" s="1">
        <v>160000</v>
      </c>
      <c r="I43" s="1" t="s">
        <v>92</v>
      </c>
      <c r="J43" s="4" t="s">
        <v>116</v>
      </c>
      <c r="K43" s="2"/>
      <c r="L43" s="2"/>
      <c r="M43" s="2"/>
    </row>
    <row r="44" spans="1:13">
      <c r="A44" s="2"/>
      <c r="B44" s="2">
        <v>41</v>
      </c>
      <c r="C44" s="2">
        <v>3</v>
      </c>
      <c r="D44" s="2" t="str">
        <f t="shared" si="2"/>
        <v>消耗180000昆仑璧</v>
      </c>
      <c r="E44" s="1" t="s">
        <v>108</v>
      </c>
      <c r="F44" s="2">
        <v>20</v>
      </c>
      <c r="G44" s="1">
        <v>180000</v>
      </c>
      <c r="I44" s="1" t="s">
        <v>93</v>
      </c>
      <c r="J44" s="4" t="s">
        <v>116</v>
      </c>
      <c r="K44" s="2"/>
      <c r="L44" s="2"/>
      <c r="M44" s="2"/>
    </row>
    <row r="45" spans="1:13">
      <c r="A45" s="2"/>
      <c r="B45" s="2">
        <v>42</v>
      </c>
      <c r="C45" s="2">
        <v>3</v>
      </c>
      <c r="D45" s="2" t="str">
        <f t="shared" si="2"/>
        <v>消耗200000昆仑璧</v>
      </c>
      <c r="E45" s="1" t="s">
        <v>108</v>
      </c>
      <c r="F45" s="2">
        <v>20</v>
      </c>
      <c r="G45" s="1">
        <v>200000</v>
      </c>
      <c r="I45" s="1" t="s">
        <v>93</v>
      </c>
      <c r="J45" s="4" t="s">
        <v>116</v>
      </c>
      <c r="K45" s="2"/>
      <c r="L45" s="2"/>
      <c r="M45" s="2"/>
    </row>
    <row r="46" spans="1:13">
      <c r="A46" s="2"/>
      <c r="B46" s="2">
        <v>43</v>
      </c>
      <c r="C46" s="2">
        <v>3</v>
      </c>
      <c r="D46" s="2" t="str">
        <f t="shared" si="2"/>
        <v>消耗220000昆仑璧</v>
      </c>
      <c r="E46" s="1" t="s">
        <v>108</v>
      </c>
      <c r="F46" s="2">
        <v>20</v>
      </c>
      <c r="G46" s="1">
        <v>220000</v>
      </c>
      <c r="I46" s="1" t="s">
        <v>93</v>
      </c>
      <c r="J46" s="4" t="s">
        <v>116</v>
      </c>
      <c r="K46" s="2"/>
      <c r="L46" s="2"/>
      <c r="M46" s="2"/>
    </row>
    <row r="47" spans="1:13">
      <c r="A47" s="2"/>
      <c r="B47" s="2">
        <v>44</v>
      </c>
      <c r="C47" s="2">
        <v>3</v>
      </c>
      <c r="D47" s="2" t="str">
        <f t="shared" si="2"/>
        <v>消耗240000昆仑璧</v>
      </c>
      <c r="E47" s="1" t="s">
        <v>108</v>
      </c>
      <c r="F47" s="2">
        <v>20</v>
      </c>
      <c r="G47" s="1">
        <v>240000</v>
      </c>
      <c r="I47" s="1" t="s">
        <v>94</v>
      </c>
      <c r="J47" s="4" t="s">
        <v>116</v>
      </c>
      <c r="K47" s="2"/>
      <c r="L47" s="2"/>
      <c r="M47" s="2"/>
    </row>
    <row r="48" spans="1:13">
      <c r="A48" s="2"/>
      <c r="B48" s="2">
        <v>45</v>
      </c>
      <c r="C48" s="2">
        <v>3</v>
      </c>
      <c r="D48" s="2" t="str">
        <f t="shared" si="2"/>
        <v>消耗260000昆仑璧</v>
      </c>
      <c r="E48" s="1" t="s">
        <v>108</v>
      </c>
      <c r="F48" s="2">
        <v>20</v>
      </c>
      <c r="G48" s="1">
        <v>260000</v>
      </c>
      <c r="I48" s="1" t="s">
        <v>94</v>
      </c>
      <c r="J48" s="4" t="s">
        <v>116</v>
      </c>
      <c r="K48" s="2"/>
      <c r="L48" s="2"/>
      <c r="M48" s="2"/>
    </row>
    <row r="49" spans="1:15">
      <c r="A49" s="2"/>
      <c r="B49" s="2">
        <v>46</v>
      </c>
      <c r="C49" s="2">
        <v>3</v>
      </c>
      <c r="D49" s="2" t="str">
        <f t="shared" si="2"/>
        <v>消耗280000昆仑璧</v>
      </c>
      <c r="E49" s="1" t="s">
        <v>108</v>
      </c>
      <c r="F49" s="2">
        <v>20</v>
      </c>
      <c r="G49" s="1">
        <v>280000</v>
      </c>
      <c r="I49" s="1" t="s">
        <v>94</v>
      </c>
      <c r="J49" s="4" t="s">
        <v>116</v>
      </c>
      <c r="K49" s="2"/>
      <c r="L49" s="2"/>
      <c r="M49" s="2"/>
    </row>
    <row r="50" spans="1:15">
      <c r="A50" s="2"/>
      <c r="B50" s="2">
        <v>47</v>
      </c>
      <c r="C50" s="2">
        <v>3</v>
      </c>
      <c r="D50" s="2" t="str">
        <f t="shared" si="2"/>
        <v>消耗300000昆仑璧</v>
      </c>
      <c r="E50" s="1" t="s">
        <v>108</v>
      </c>
      <c r="F50" s="2">
        <v>20</v>
      </c>
      <c r="G50" s="1">
        <v>300000</v>
      </c>
      <c r="I50" s="1" t="s">
        <v>95</v>
      </c>
      <c r="J50" s="4" t="s">
        <v>116</v>
      </c>
      <c r="K50" s="2"/>
      <c r="L50" s="2"/>
      <c r="M50" s="2"/>
    </row>
    <row r="51" spans="1:15">
      <c r="A51" s="2"/>
      <c r="B51" s="2">
        <v>48</v>
      </c>
      <c r="C51" s="2">
        <v>4</v>
      </c>
      <c r="D51" s="2" t="str">
        <f>"天道祈愿"&amp;G51&amp;"次"</f>
        <v>天道祈愿50次</v>
      </c>
      <c r="E51" s="1" t="s">
        <v>113</v>
      </c>
      <c r="F51" s="2">
        <v>20</v>
      </c>
      <c r="G51" s="1">
        <v>50</v>
      </c>
      <c r="H51" s="2"/>
      <c r="I51" s="1" t="s">
        <v>22</v>
      </c>
      <c r="J51" s="2"/>
      <c r="K51" s="2"/>
      <c r="L51" s="2"/>
      <c r="M51" s="2"/>
    </row>
    <row r="52" spans="1:15">
      <c r="A52" s="2"/>
      <c r="B52" s="2">
        <v>49</v>
      </c>
      <c r="C52" s="2">
        <v>4</v>
      </c>
      <c r="D52" s="2" t="str">
        <f>"天道祈愿"&amp;G52&amp;"次"</f>
        <v>天道祈愿100次</v>
      </c>
      <c r="E52" s="1" t="s">
        <v>110</v>
      </c>
      <c r="F52" s="2">
        <v>20</v>
      </c>
      <c r="G52" s="1">
        <v>100</v>
      </c>
      <c r="H52" s="2"/>
      <c r="I52" s="1" t="s">
        <v>83</v>
      </c>
      <c r="J52" s="2"/>
      <c r="K52" s="2"/>
      <c r="L52" s="2"/>
      <c r="M52" s="2"/>
      <c r="N52" s="5"/>
      <c r="O52" s="5"/>
    </row>
    <row r="53" spans="1:15">
      <c r="A53" s="2"/>
      <c r="B53" s="2">
        <v>50</v>
      </c>
      <c r="C53" s="2">
        <v>4</v>
      </c>
      <c r="D53" s="2" t="str">
        <f t="shared" ref="D53:D74" si="3">"天道祈愿"&amp;G53&amp;"次"</f>
        <v>天道祈愿200次</v>
      </c>
      <c r="E53" s="1" t="s">
        <v>110</v>
      </c>
      <c r="F53" s="2">
        <v>20</v>
      </c>
      <c r="G53" s="2">
        <v>200</v>
      </c>
      <c r="H53" s="2"/>
      <c r="I53" s="1" t="s">
        <v>84</v>
      </c>
      <c r="J53" s="2"/>
      <c r="K53" s="2"/>
      <c r="L53" s="2"/>
      <c r="M53" s="2"/>
      <c r="N53" s="5"/>
      <c r="O53" s="5"/>
    </row>
    <row r="54" spans="1:15">
      <c r="B54" s="2">
        <v>51</v>
      </c>
      <c r="C54" s="2">
        <v>4</v>
      </c>
      <c r="D54" s="2" t="str">
        <f t="shared" si="3"/>
        <v>天道祈愿300次</v>
      </c>
      <c r="E54" s="1" t="s">
        <v>110</v>
      </c>
      <c r="F54" s="2">
        <v>20</v>
      </c>
      <c r="G54" s="1">
        <v>300</v>
      </c>
      <c r="I54" s="1" t="s">
        <v>85</v>
      </c>
    </row>
    <row r="55" spans="1:15">
      <c r="B55" s="2">
        <v>52</v>
      </c>
      <c r="C55" s="2">
        <v>4</v>
      </c>
      <c r="D55" s="2" t="str">
        <f t="shared" si="3"/>
        <v>天道祈愿400次</v>
      </c>
      <c r="E55" s="1" t="s">
        <v>110</v>
      </c>
      <c r="F55" s="2">
        <v>20</v>
      </c>
      <c r="G55" s="1">
        <v>400</v>
      </c>
      <c r="I55" s="1" t="s">
        <v>86</v>
      </c>
    </row>
    <row r="56" spans="1:15">
      <c r="B56" s="2">
        <v>53</v>
      </c>
      <c r="C56" s="2">
        <v>4</v>
      </c>
      <c r="D56" s="2" t="str">
        <f t="shared" si="3"/>
        <v>天道祈愿500次</v>
      </c>
      <c r="E56" s="1" t="s">
        <v>110</v>
      </c>
      <c r="F56" s="2">
        <v>20</v>
      </c>
      <c r="G56" s="1">
        <v>500</v>
      </c>
      <c r="I56" s="1" t="s">
        <v>86</v>
      </c>
    </row>
    <row r="57" spans="1:15">
      <c r="B57" s="2">
        <v>54</v>
      </c>
      <c r="C57" s="2">
        <v>4</v>
      </c>
      <c r="D57" s="2" t="str">
        <f t="shared" si="3"/>
        <v>天道祈愿600次</v>
      </c>
      <c r="E57" s="1" t="s">
        <v>110</v>
      </c>
      <c r="F57" s="2">
        <v>20</v>
      </c>
      <c r="G57" s="1">
        <v>600</v>
      </c>
      <c r="I57" s="1" t="s">
        <v>86</v>
      </c>
    </row>
    <row r="58" spans="1:15">
      <c r="B58" s="2">
        <v>55</v>
      </c>
      <c r="C58" s="2">
        <v>4</v>
      </c>
      <c r="D58" s="2" t="str">
        <f t="shared" si="3"/>
        <v>天道祈愿800次</v>
      </c>
      <c r="E58" s="1" t="s">
        <v>110</v>
      </c>
      <c r="F58" s="2">
        <v>20</v>
      </c>
      <c r="G58" s="1">
        <v>800</v>
      </c>
      <c r="I58" s="1" t="s">
        <v>87</v>
      </c>
    </row>
    <row r="59" spans="1:15">
      <c r="B59" s="2">
        <v>56</v>
      </c>
      <c r="C59" s="2">
        <v>4</v>
      </c>
      <c r="D59" s="2" t="str">
        <f t="shared" si="3"/>
        <v>天道祈愿1000次</v>
      </c>
      <c r="E59" s="1" t="s">
        <v>110</v>
      </c>
      <c r="F59" s="2">
        <v>20</v>
      </c>
      <c r="G59" s="1">
        <v>1000</v>
      </c>
      <c r="I59" s="1" t="s">
        <v>87</v>
      </c>
    </row>
    <row r="60" spans="1:15">
      <c r="B60" s="2">
        <v>57</v>
      </c>
      <c r="C60" s="2">
        <v>4</v>
      </c>
      <c r="D60" s="2" t="str">
        <f t="shared" si="3"/>
        <v>天道祈愿1200次</v>
      </c>
      <c r="E60" s="1" t="s">
        <v>110</v>
      </c>
      <c r="F60" s="2">
        <v>20</v>
      </c>
      <c r="G60" s="1">
        <v>1200</v>
      </c>
      <c r="I60" s="1" t="s">
        <v>87</v>
      </c>
    </row>
    <row r="61" spans="1:15">
      <c r="B61" s="2">
        <v>58</v>
      </c>
      <c r="C61" s="2">
        <v>4</v>
      </c>
      <c r="D61" s="2" t="str">
        <f t="shared" si="3"/>
        <v>天道祈愿1400次</v>
      </c>
      <c r="E61" s="1" t="s">
        <v>110</v>
      </c>
      <c r="F61" s="2">
        <v>20</v>
      </c>
      <c r="G61" s="1">
        <v>1400</v>
      </c>
      <c r="I61" s="1" t="s">
        <v>87</v>
      </c>
    </row>
    <row r="62" spans="1:15">
      <c r="B62" s="2">
        <v>59</v>
      </c>
      <c r="C62" s="2">
        <v>4</v>
      </c>
      <c r="D62" s="2" t="str">
        <f t="shared" si="3"/>
        <v>天道祈愿1600次</v>
      </c>
      <c r="E62" s="1" t="s">
        <v>110</v>
      </c>
      <c r="F62" s="2">
        <v>20</v>
      </c>
      <c r="G62" s="1">
        <v>1600</v>
      </c>
      <c r="I62" s="1" t="s">
        <v>87</v>
      </c>
    </row>
    <row r="63" spans="1:15">
      <c r="B63" s="2">
        <v>60</v>
      </c>
      <c r="C63" s="2">
        <v>4</v>
      </c>
      <c r="D63" s="2" t="str">
        <f t="shared" si="3"/>
        <v>天道祈愿1800次</v>
      </c>
      <c r="E63" s="1" t="s">
        <v>110</v>
      </c>
      <c r="F63" s="2">
        <v>20</v>
      </c>
      <c r="G63" s="1">
        <v>1800</v>
      </c>
      <c r="I63" s="1" t="s">
        <v>87</v>
      </c>
    </row>
    <row r="64" spans="1:15">
      <c r="B64" s="2">
        <v>61</v>
      </c>
      <c r="C64" s="2">
        <v>4</v>
      </c>
      <c r="D64" s="2" t="str">
        <f t="shared" si="3"/>
        <v>天道祈愿2000次</v>
      </c>
      <c r="E64" s="1" t="s">
        <v>110</v>
      </c>
      <c r="F64" s="2">
        <v>20</v>
      </c>
      <c r="G64" s="1">
        <v>2000</v>
      </c>
      <c r="I64" s="1" t="s">
        <v>87</v>
      </c>
    </row>
    <row r="65" spans="2:9">
      <c r="B65" s="2">
        <v>62</v>
      </c>
      <c r="C65" s="2">
        <v>4</v>
      </c>
      <c r="D65" s="2" t="str">
        <f t="shared" si="3"/>
        <v>天道祈愿2200次</v>
      </c>
      <c r="E65" s="1" t="s">
        <v>110</v>
      </c>
      <c r="F65" s="2">
        <v>20</v>
      </c>
      <c r="G65" s="1">
        <v>2200</v>
      </c>
      <c r="I65" s="1" t="s">
        <v>87</v>
      </c>
    </row>
    <row r="66" spans="2:9">
      <c r="B66" s="2">
        <v>63</v>
      </c>
      <c r="C66" s="2">
        <v>4</v>
      </c>
      <c r="D66" s="2" t="str">
        <f t="shared" si="3"/>
        <v>天道祈愿2400次</v>
      </c>
      <c r="E66" s="1" t="s">
        <v>110</v>
      </c>
      <c r="F66" s="2">
        <v>20</v>
      </c>
      <c r="G66" s="1">
        <v>2400</v>
      </c>
      <c r="I66" s="1" t="s">
        <v>87</v>
      </c>
    </row>
    <row r="67" spans="2:9">
      <c r="B67" s="2">
        <v>64</v>
      </c>
      <c r="C67" s="2">
        <v>4</v>
      </c>
      <c r="D67" s="2" t="str">
        <f t="shared" si="3"/>
        <v>天道祈愿2600次</v>
      </c>
      <c r="E67" s="1" t="s">
        <v>110</v>
      </c>
      <c r="F67" s="2">
        <v>20</v>
      </c>
      <c r="G67" s="1">
        <v>2600</v>
      </c>
      <c r="I67" s="1" t="s">
        <v>87</v>
      </c>
    </row>
    <row r="68" spans="2:9">
      <c r="B68" s="2">
        <v>65</v>
      </c>
      <c r="C68" s="2">
        <v>4</v>
      </c>
      <c r="D68" s="2" t="str">
        <f t="shared" si="3"/>
        <v>天道祈愿2800次</v>
      </c>
      <c r="E68" s="1" t="s">
        <v>110</v>
      </c>
      <c r="F68" s="2">
        <v>20</v>
      </c>
      <c r="G68" s="1">
        <v>2800</v>
      </c>
      <c r="I68" s="1" t="s">
        <v>87</v>
      </c>
    </row>
    <row r="69" spans="2:9">
      <c r="B69" s="2">
        <v>66</v>
      </c>
      <c r="C69" s="2">
        <v>4</v>
      </c>
      <c r="D69" s="2" t="str">
        <f t="shared" si="3"/>
        <v>天道祈愿3000次</v>
      </c>
      <c r="E69" s="1" t="s">
        <v>110</v>
      </c>
      <c r="F69" s="2">
        <v>20</v>
      </c>
      <c r="G69" s="1">
        <v>3000</v>
      </c>
      <c r="I69" s="1" t="s">
        <v>87</v>
      </c>
    </row>
    <row r="70" spans="2:9">
      <c r="B70" s="2">
        <v>67</v>
      </c>
      <c r="C70" s="2">
        <v>4</v>
      </c>
      <c r="D70" s="2" t="str">
        <f t="shared" si="3"/>
        <v>天道祈愿3300次</v>
      </c>
      <c r="E70" s="1" t="s">
        <v>110</v>
      </c>
      <c r="F70" s="2">
        <v>20</v>
      </c>
      <c r="G70" s="1">
        <v>3300</v>
      </c>
      <c r="I70" s="1" t="s">
        <v>122</v>
      </c>
    </row>
    <row r="71" spans="2:9">
      <c r="B71" s="2">
        <v>68</v>
      </c>
      <c r="C71" s="2">
        <v>4</v>
      </c>
      <c r="D71" s="2" t="str">
        <f t="shared" si="3"/>
        <v>天道祈愿3600次</v>
      </c>
      <c r="E71" s="1" t="s">
        <v>110</v>
      </c>
      <c r="F71" s="2">
        <v>20</v>
      </c>
      <c r="G71" s="1">
        <v>3600</v>
      </c>
      <c r="I71" s="1" t="s">
        <v>122</v>
      </c>
    </row>
    <row r="72" spans="2:9">
      <c r="B72" s="2">
        <v>69</v>
      </c>
      <c r="C72" s="2">
        <v>4</v>
      </c>
      <c r="D72" s="2" t="str">
        <f t="shared" si="3"/>
        <v>天道祈愿3900次</v>
      </c>
      <c r="E72" s="1" t="s">
        <v>110</v>
      </c>
      <c r="F72" s="2">
        <v>20</v>
      </c>
      <c r="G72" s="1">
        <v>3900</v>
      </c>
      <c r="I72" s="1" t="s">
        <v>122</v>
      </c>
    </row>
    <row r="73" spans="2:9">
      <c r="B73" s="2">
        <v>70</v>
      </c>
      <c r="C73" s="2">
        <v>4</v>
      </c>
      <c r="D73" s="2" t="str">
        <f t="shared" si="3"/>
        <v>天道祈愿4200次</v>
      </c>
      <c r="E73" s="1" t="s">
        <v>110</v>
      </c>
      <c r="F73" s="2">
        <v>20</v>
      </c>
      <c r="G73" s="1">
        <v>4200</v>
      </c>
      <c r="I73" s="1" t="s">
        <v>122</v>
      </c>
    </row>
    <row r="74" spans="2:9">
      <c r="B74" s="2">
        <v>71</v>
      </c>
      <c r="C74" s="2">
        <v>4</v>
      </c>
      <c r="D74" s="2" t="str">
        <f t="shared" si="3"/>
        <v>天道祈愿4500次</v>
      </c>
      <c r="E74" s="1" t="s">
        <v>110</v>
      </c>
      <c r="F74" s="2">
        <v>20</v>
      </c>
      <c r="G74" s="1">
        <v>4500</v>
      </c>
      <c r="I74" s="1" t="s">
        <v>122</v>
      </c>
    </row>
    <row r="75" spans="2:9">
      <c r="C75" s="2"/>
      <c r="D75" s="2"/>
      <c r="F75" s="2"/>
    </row>
  </sheetData>
  <phoneticPr fontId="5" type="noConversion"/>
  <conditionalFormatting sqref="N52:O53">
    <cfRule type="cellIs" dxfId="0" priority="1" stopIfTrue="1" operator="notEqual">
      <formula>INDIRECT("Dummy_for_Comparison2!"&amp;ADDRESS(ROW(),COLUMN()))</formula>
    </cfRule>
  </conditionalFormatting>
  <pageMargins left="0.75" right="0.75" top="1" bottom="1" header="0.51180555555555596" footer="0.51180555555555596"/>
  <pageSetup paperSize="9" orientation="portrait"/>
  <headerFooter scaleWithDoc="0"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7"/>
  <sheetViews>
    <sheetView topLeftCell="A37" workbookViewId="0">
      <selection activeCell="J71" sqref="J71"/>
    </sheetView>
  </sheetViews>
  <sheetFormatPr defaultColWidth="9" defaultRowHeight="12"/>
  <cols>
    <col min="1" max="1" width="15.125" style="1" bestFit="1" customWidth="1"/>
    <col min="2" max="2" width="10.125" style="1" customWidth="1"/>
    <col min="3" max="3" width="17.125" style="1" bestFit="1" customWidth="1"/>
    <col min="4" max="4" width="18" style="1" bestFit="1" customWidth="1"/>
    <col min="5" max="16384" width="9" style="1"/>
  </cols>
  <sheetData>
    <row r="1" spans="1:4">
      <c r="A1" s="2"/>
      <c r="B1" s="2" t="s">
        <v>64</v>
      </c>
      <c r="C1" s="2" t="s">
        <v>62</v>
      </c>
      <c r="D1" s="1" t="s">
        <v>65</v>
      </c>
    </row>
    <row r="2" spans="1:4">
      <c r="A2" s="2" t="s">
        <v>114</v>
      </c>
      <c r="B2" s="2" t="s">
        <v>6</v>
      </c>
      <c r="C2" s="2" t="s">
        <v>63</v>
      </c>
      <c r="D2" s="2" t="s">
        <v>66</v>
      </c>
    </row>
    <row r="3" spans="1:4">
      <c r="A3" s="2"/>
      <c r="B3" s="2" t="s">
        <v>11</v>
      </c>
      <c r="C3" s="2" t="s">
        <v>11</v>
      </c>
      <c r="D3" s="2" t="s">
        <v>11</v>
      </c>
    </row>
    <row r="4" spans="1:4">
      <c r="A4" s="2"/>
      <c r="B4" s="2">
        <v>1</v>
      </c>
      <c r="C4" s="8">
        <v>30</v>
      </c>
      <c r="D4" s="8">
        <v>1</v>
      </c>
    </row>
    <row r="5" spans="1:4">
      <c r="B5" s="1">
        <v>2</v>
      </c>
      <c r="C5" s="1">
        <v>60</v>
      </c>
      <c r="D5" s="1">
        <v>1</v>
      </c>
    </row>
    <row r="6" spans="1:4">
      <c r="B6" s="2">
        <v>3</v>
      </c>
      <c r="C6" s="1">
        <v>128</v>
      </c>
      <c r="D6" s="1">
        <v>1</v>
      </c>
    </row>
    <row r="7" spans="1:4">
      <c r="B7" s="1">
        <v>4</v>
      </c>
      <c r="C7" s="1">
        <v>198</v>
      </c>
      <c r="D7" s="1">
        <v>1</v>
      </c>
    </row>
    <row r="8" spans="1:4">
      <c r="B8" s="2">
        <v>5</v>
      </c>
      <c r="C8" s="1">
        <v>328</v>
      </c>
      <c r="D8" s="1">
        <v>2</v>
      </c>
    </row>
    <row r="9" spans="1:4">
      <c r="A9" s="2"/>
      <c r="B9" s="1">
        <v>6</v>
      </c>
      <c r="C9" s="1">
        <v>468</v>
      </c>
      <c r="D9" s="1">
        <v>2</v>
      </c>
    </row>
    <row r="10" spans="1:4">
      <c r="A10" s="2"/>
      <c r="B10" s="2">
        <v>7</v>
      </c>
      <c r="C10" s="1">
        <v>888</v>
      </c>
      <c r="D10" s="2">
        <v>4</v>
      </c>
    </row>
    <row r="11" spans="1:4">
      <c r="A11" s="2"/>
      <c r="B11" s="1">
        <v>8</v>
      </c>
      <c r="C11" s="1">
        <v>1288</v>
      </c>
      <c r="D11" s="2">
        <v>4</v>
      </c>
    </row>
    <row r="12" spans="1:4">
      <c r="A12" s="2"/>
      <c r="B12" s="2">
        <v>9</v>
      </c>
      <c r="C12" s="1">
        <v>1688</v>
      </c>
      <c r="D12" s="2">
        <v>4</v>
      </c>
    </row>
    <row r="13" spans="1:4">
      <c r="A13" s="2"/>
      <c r="B13" s="1">
        <v>10</v>
      </c>
      <c r="C13" s="1">
        <v>2088</v>
      </c>
      <c r="D13" s="2">
        <v>4</v>
      </c>
    </row>
    <row r="14" spans="1:4">
      <c r="A14" s="2"/>
      <c r="B14" s="2">
        <v>11</v>
      </c>
      <c r="C14" s="1">
        <v>2688</v>
      </c>
      <c r="D14" s="2">
        <v>4</v>
      </c>
    </row>
    <row r="15" spans="1:4">
      <c r="A15" s="2"/>
      <c r="B15" s="1">
        <v>12</v>
      </c>
      <c r="C15" s="1">
        <v>3288</v>
      </c>
      <c r="D15" s="2">
        <v>4</v>
      </c>
    </row>
    <row r="16" spans="1:4">
      <c r="A16" s="2"/>
      <c r="B16" s="2">
        <v>13</v>
      </c>
      <c r="C16" s="1">
        <v>3888</v>
      </c>
      <c r="D16" s="2">
        <v>4</v>
      </c>
    </row>
    <row r="17" spans="1:5">
      <c r="A17" s="2"/>
      <c r="B17" s="1">
        <v>14</v>
      </c>
      <c r="C17" s="1">
        <v>4488</v>
      </c>
      <c r="D17" s="2">
        <v>4</v>
      </c>
    </row>
    <row r="18" spans="1:5">
      <c r="A18" s="2"/>
      <c r="B18" s="2">
        <v>15</v>
      </c>
      <c r="C18" s="1">
        <v>5288</v>
      </c>
      <c r="D18" s="2">
        <v>4</v>
      </c>
    </row>
    <row r="19" spans="1:5">
      <c r="A19" s="2"/>
      <c r="B19" s="1">
        <v>16</v>
      </c>
      <c r="C19" s="1">
        <v>6088</v>
      </c>
      <c r="D19" s="2">
        <v>4</v>
      </c>
    </row>
    <row r="20" spans="1:5">
      <c r="A20" s="2"/>
      <c r="B20" s="2">
        <v>17</v>
      </c>
      <c r="C20" s="1">
        <v>6888</v>
      </c>
      <c r="D20" s="2">
        <v>4</v>
      </c>
    </row>
    <row r="21" spans="1:5">
      <c r="A21" s="2"/>
      <c r="B21" s="1">
        <v>18</v>
      </c>
      <c r="C21" s="1">
        <v>7688</v>
      </c>
      <c r="D21" s="2">
        <v>4</v>
      </c>
    </row>
    <row r="22" spans="1:5">
      <c r="A22" s="2"/>
      <c r="B22" s="2">
        <v>19</v>
      </c>
      <c r="C22" s="1">
        <v>8888</v>
      </c>
      <c r="D22" s="2">
        <v>4</v>
      </c>
    </row>
    <row r="23" spans="1:5">
      <c r="A23" s="2"/>
      <c r="D23" s="2"/>
    </row>
    <row r="24" spans="1:5">
      <c r="A24" s="2"/>
      <c r="D24" s="2"/>
    </row>
    <row r="25" spans="1:5">
      <c r="A25" s="2"/>
      <c r="D25" s="2"/>
    </row>
    <row r="26" spans="1:5">
      <c r="A26" s="2"/>
      <c r="D26" s="2"/>
    </row>
    <row r="27" spans="1:5">
      <c r="A27" s="2"/>
      <c r="B27" s="2" t="s">
        <v>64</v>
      </c>
      <c r="C27" s="2" t="s">
        <v>68</v>
      </c>
      <c r="D27" s="1" t="s">
        <v>106</v>
      </c>
      <c r="E27" s="1" t="s">
        <v>74</v>
      </c>
    </row>
    <row r="28" spans="1:5">
      <c r="A28" s="2" t="s">
        <v>73</v>
      </c>
      <c r="B28" s="2" t="s">
        <v>6</v>
      </c>
      <c r="C28" s="2" t="s">
        <v>69</v>
      </c>
      <c r="D28" s="1" t="s">
        <v>115</v>
      </c>
      <c r="E28" s="2" t="s">
        <v>75</v>
      </c>
    </row>
    <row r="29" spans="1:5">
      <c r="A29" s="2"/>
      <c r="B29" s="2" t="s">
        <v>11</v>
      </c>
      <c r="C29" s="2" t="s">
        <v>97</v>
      </c>
      <c r="D29" s="2" t="s">
        <v>67</v>
      </c>
      <c r="E29" s="2" t="s">
        <v>11</v>
      </c>
    </row>
    <row r="30" spans="1:5">
      <c r="A30" s="2"/>
      <c r="B30" s="2">
        <v>1</v>
      </c>
      <c r="C30" s="8">
        <v>1</v>
      </c>
      <c r="D30" s="1" t="s">
        <v>98</v>
      </c>
      <c r="E30" s="8">
        <v>421</v>
      </c>
    </row>
    <row r="31" spans="1:5">
      <c r="B31" s="1">
        <v>2</v>
      </c>
      <c r="C31" s="8">
        <v>1.5</v>
      </c>
      <c r="D31" s="1" t="s">
        <v>98</v>
      </c>
      <c r="E31" s="1">
        <v>281</v>
      </c>
    </row>
    <row r="32" spans="1:5">
      <c r="B32" s="2">
        <v>3</v>
      </c>
      <c r="C32" s="8">
        <v>1</v>
      </c>
      <c r="D32" s="1" t="s">
        <v>99</v>
      </c>
      <c r="E32" s="1">
        <v>278</v>
      </c>
    </row>
    <row r="33" spans="1:5">
      <c r="B33" s="1">
        <v>4</v>
      </c>
      <c r="C33" s="8">
        <v>1</v>
      </c>
      <c r="D33" s="1" t="s">
        <v>100</v>
      </c>
      <c r="E33" s="1">
        <v>238</v>
      </c>
    </row>
    <row r="34" spans="1:5">
      <c r="B34" s="2">
        <v>5</v>
      </c>
      <c r="C34" s="8">
        <v>2</v>
      </c>
      <c r="D34" s="1" t="s">
        <v>98</v>
      </c>
      <c r="E34" s="1">
        <v>211</v>
      </c>
    </row>
    <row r="35" spans="1:5">
      <c r="A35" s="2"/>
      <c r="B35" s="1">
        <v>6</v>
      </c>
      <c r="C35" s="8">
        <v>1.5</v>
      </c>
      <c r="D35" s="1" t="s">
        <v>99</v>
      </c>
      <c r="E35" s="1">
        <v>185</v>
      </c>
    </row>
    <row r="36" spans="1:5">
      <c r="A36" s="2"/>
      <c r="B36" s="2">
        <v>7</v>
      </c>
      <c r="C36" s="8">
        <v>1</v>
      </c>
      <c r="D36" s="1" t="s">
        <v>101</v>
      </c>
      <c r="E36" s="2">
        <v>184</v>
      </c>
    </row>
    <row r="37" spans="1:5">
      <c r="A37" s="2"/>
      <c r="B37" s="1">
        <v>8</v>
      </c>
      <c r="C37" s="8">
        <v>1.5</v>
      </c>
      <c r="D37" s="1" t="s">
        <v>100</v>
      </c>
      <c r="E37" s="2">
        <v>158</v>
      </c>
    </row>
    <row r="38" spans="1:5">
      <c r="B38" s="2">
        <v>9</v>
      </c>
      <c r="C38" s="1">
        <v>3</v>
      </c>
      <c r="D38" s="1" t="s">
        <v>98</v>
      </c>
      <c r="E38" s="1">
        <v>140</v>
      </c>
    </row>
    <row r="39" spans="1:5">
      <c r="B39" s="1">
        <v>10</v>
      </c>
      <c r="C39" s="1">
        <v>2</v>
      </c>
      <c r="D39" s="1" t="s">
        <v>99</v>
      </c>
      <c r="E39" s="1">
        <v>139</v>
      </c>
    </row>
    <row r="40" spans="1:5">
      <c r="B40" s="2">
        <v>11</v>
      </c>
      <c r="C40" s="1">
        <v>1</v>
      </c>
      <c r="D40" s="1" t="s">
        <v>102</v>
      </c>
      <c r="E40" s="1">
        <v>127</v>
      </c>
    </row>
    <row r="41" spans="1:5">
      <c r="B41" s="1">
        <v>12</v>
      </c>
      <c r="C41" s="1">
        <v>1.5</v>
      </c>
      <c r="D41" s="1" t="s">
        <v>101</v>
      </c>
      <c r="E41" s="1">
        <v>123</v>
      </c>
    </row>
    <row r="42" spans="1:5">
      <c r="B42" s="2">
        <v>13</v>
      </c>
      <c r="C42" s="1">
        <v>2</v>
      </c>
      <c r="D42" s="1" t="s">
        <v>100</v>
      </c>
      <c r="E42" s="1">
        <v>119</v>
      </c>
    </row>
    <row r="43" spans="1:5">
      <c r="B43" s="1">
        <v>14</v>
      </c>
      <c r="C43" s="1">
        <v>3</v>
      </c>
      <c r="D43" s="1" t="s">
        <v>99</v>
      </c>
      <c r="E43" s="1">
        <v>741</v>
      </c>
    </row>
    <row r="44" spans="1:5">
      <c r="B44" s="2">
        <v>15</v>
      </c>
      <c r="C44" s="1">
        <v>2</v>
      </c>
      <c r="D44" s="1" t="s">
        <v>101</v>
      </c>
      <c r="E44" s="1">
        <v>368</v>
      </c>
    </row>
    <row r="45" spans="1:5">
      <c r="B45" s="1">
        <v>16</v>
      </c>
      <c r="C45" s="1">
        <v>1</v>
      </c>
      <c r="D45" s="1" t="s">
        <v>103</v>
      </c>
      <c r="E45" s="1">
        <v>346</v>
      </c>
    </row>
    <row r="46" spans="1:5">
      <c r="B46" s="2">
        <v>17</v>
      </c>
      <c r="C46" s="1">
        <v>1.5</v>
      </c>
      <c r="D46" s="1" t="s">
        <v>102</v>
      </c>
      <c r="E46" s="1">
        <v>338</v>
      </c>
    </row>
    <row r="47" spans="1:5">
      <c r="B47" s="1">
        <v>18</v>
      </c>
      <c r="C47" s="1">
        <v>5</v>
      </c>
      <c r="D47" s="1" t="s">
        <v>98</v>
      </c>
      <c r="E47" s="1">
        <v>674</v>
      </c>
    </row>
    <row r="48" spans="1:5">
      <c r="B48" s="2">
        <v>19</v>
      </c>
      <c r="C48" s="1">
        <v>3</v>
      </c>
      <c r="D48" s="1" t="s">
        <v>100</v>
      </c>
      <c r="E48" s="1">
        <v>633</v>
      </c>
    </row>
    <row r="49" spans="2:5">
      <c r="B49" s="1">
        <v>20</v>
      </c>
      <c r="C49" s="1">
        <v>2</v>
      </c>
      <c r="D49" s="1" t="s">
        <v>102</v>
      </c>
      <c r="E49" s="1">
        <v>254</v>
      </c>
    </row>
    <row r="50" spans="2:5">
      <c r="B50" s="2">
        <v>21</v>
      </c>
      <c r="C50" s="1">
        <v>1</v>
      </c>
      <c r="D50" s="1" t="s">
        <v>104</v>
      </c>
      <c r="E50" s="1">
        <v>253</v>
      </c>
    </row>
    <row r="51" spans="2:5">
      <c r="B51" s="1">
        <v>22</v>
      </c>
      <c r="C51" s="1">
        <v>3</v>
      </c>
      <c r="D51" s="1" t="s">
        <v>101</v>
      </c>
      <c r="E51" s="1">
        <v>491</v>
      </c>
    </row>
    <row r="52" spans="2:5">
      <c r="B52" s="2">
        <v>23</v>
      </c>
      <c r="C52" s="1">
        <v>1.5</v>
      </c>
      <c r="D52" s="1" t="s">
        <v>103</v>
      </c>
      <c r="E52" s="1">
        <v>231</v>
      </c>
    </row>
    <row r="53" spans="2:5">
      <c r="B53" s="1">
        <v>24</v>
      </c>
      <c r="C53" s="1">
        <v>5</v>
      </c>
      <c r="D53" s="1" t="s">
        <v>99</v>
      </c>
      <c r="E53" s="1">
        <v>445</v>
      </c>
    </row>
    <row r="54" spans="2:5">
      <c r="B54" s="2">
        <v>25</v>
      </c>
      <c r="C54" s="1">
        <v>5</v>
      </c>
      <c r="D54" s="1" t="s">
        <v>100</v>
      </c>
      <c r="E54" s="1">
        <v>380</v>
      </c>
    </row>
    <row r="55" spans="2:5">
      <c r="B55" s="1">
        <v>26</v>
      </c>
      <c r="C55" s="1">
        <v>2</v>
      </c>
      <c r="D55" s="1" t="s">
        <v>103</v>
      </c>
      <c r="E55" s="1">
        <v>173</v>
      </c>
    </row>
    <row r="56" spans="2:5">
      <c r="B56" s="2">
        <v>27</v>
      </c>
      <c r="C56" s="1">
        <v>3</v>
      </c>
      <c r="D56" s="1" t="s">
        <v>102</v>
      </c>
      <c r="E56" s="1">
        <v>169</v>
      </c>
    </row>
    <row r="57" spans="2:5">
      <c r="B57" s="1">
        <v>28</v>
      </c>
      <c r="C57" s="1">
        <v>10</v>
      </c>
      <c r="D57" s="1" t="s">
        <v>98</v>
      </c>
      <c r="E57" s="1">
        <v>337</v>
      </c>
    </row>
    <row r="58" spans="2:5">
      <c r="B58" s="2">
        <v>29</v>
      </c>
      <c r="C58" s="1">
        <v>1.5</v>
      </c>
      <c r="D58" s="1" t="s">
        <v>104</v>
      </c>
      <c r="E58" s="1">
        <v>168</v>
      </c>
    </row>
    <row r="59" spans="2:5">
      <c r="B59" s="1">
        <v>30</v>
      </c>
      <c r="C59" s="1">
        <v>5</v>
      </c>
      <c r="D59" s="1" t="s">
        <v>101</v>
      </c>
      <c r="E59" s="1">
        <v>147</v>
      </c>
    </row>
    <row r="60" spans="2:5">
      <c r="B60" s="2">
        <v>31</v>
      </c>
      <c r="C60" s="1">
        <v>2</v>
      </c>
      <c r="D60" s="1" t="s">
        <v>104</v>
      </c>
      <c r="E60" s="1">
        <v>126</v>
      </c>
    </row>
    <row r="61" spans="2:5">
      <c r="B61" s="1">
        <v>32</v>
      </c>
      <c r="C61" s="1">
        <v>3</v>
      </c>
      <c r="D61" s="1" t="s">
        <v>103</v>
      </c>
      <c r="E61" s="1">
        <v>115</v>
      </c>
    </row>
    <row r="62" spans="2:5">
      <c r="B62" s="2">
        <v>33</v>
      </c>
      <c r="C62" s="1">
        <v>10</v>
      </c>
      <c r="D62" s="1" t="s">
        <v>99</v>
      </c>
      <c r="E62" s="1">
        <v>111</v>
      </c>
    </row>
    <row r="63" spans="2:5">
      <c r="B63" s="1">
        <v>34</v>
      </c>
      <c r="C63" s="1">
        <v>1</v>
      </c>
      <c r="D63" s="1" t="s">
        <v>105</v>
      </c>
      <c r="E63" s="1">
        <v>111</v>
      </c>
    </row>
    <row r="64" spans="2:5">
      <c r="B64" s="2">
        <v>35</v>
      </c>
      <c r="C64" s="1">
        <v>5</v>
      </c>
      <c r="D64" s="1" t="s">
        <v>102</v>
      </c>
      <c r="E64" s="1">
        <v>101</v>
      </c>
    </row>
    <row r="65" spans="2:5">
      <c r="B65" s="1">
        <v>36</v>
      </c>
      <c r="C65" s="1">
        <v>10</v>
      </c>
      <c r="D65" s="1" t="s">
        <v>100</v>
      </c>
      <c r="E65" s="1">
        <v>95</v>
      </c>
    </row>
    <row r="66" spans="2:5">
      <c r="B66" s="2">
        <v>37</v>
      </c>
      <c r="C66" s="1">
        <v>3</v>
      </c>
      <c r="D66" s="1" t="s">
        <v>104</v>
      </c>
      <c r="E66" s="1">
        <v>84</v>
      </c>
    </row>
    <row r="67" spans="2:5">
      <c r="B67" s="1">
        <v>38</v>
      </c>
      <c r="C67" s="1">
        <v>1.5</v>
      </c>
      <c r="D67" s="1" t="s">
        <v>105</v>
      </c>
      <c r="E67" s="1">
        <v>74</v>
      </c>
    </row>
    <row r="68" spans="2:5">
      <c r="B68" s="2">
        <v>39</v>
      </c>
      <c r="C68" s="1">
        <v>10</v>
      </c>
      <c r="D68" s="1" t="s">
        <v>101</v>
      </c>
      <c r="E68" s="1">
        <v>74</v>
      </c>
    </row>
    <row r="69" spans="2:5">
      <c r="B69" s="1">
        <v>40</v>
      </c>
      <c r="C69" s="1">
        <v>5</v>
      </c>
      <c r="D69" s="1" t="s">
        <v>103</v>
      </c>
      <c r="E69" s="1">
        <v>69</v>
      </c>
    </row>
    <row r="70" spans="2:5">
      <c r="B70" s="2">
        <v>41</v>
      </c>
      <c r="C70" s="1">
        <v>2</v>
      </c>
      <c r="D70" s="1" t="s">
        <v>105</v>
      </c>
      <c r="E70" s="1">
        <v>56</v>
      </c>
    </row>
    <row r="71" spans="2:5">
      <c r="B71" s="1">
        <v>42</v>
      </c>
      <c r="C71" s="1">
        <v>10</v>
      </c>
      <c r="D71" s="1" t="s">
        <v>102</v>
      </c>
      <c r="E71" s="1">
        <v>51</v>
      </c>
    </row>
    <row r="72" spans="2:5">
      <c r="B72" s="2">
        <v>43</v>
      </c>
      <c r="C72" s="1">
        <v>5</v>
      </c>
      <c r="D72" s="1" t="s">
        <v>104</v>
      </c>
      <c r="E72" s="1">
        <v>51</v>
      </c>
    </row>
    <row r="73" spans="2:5">
      <c r="B73" s="1">
        <v>44</v>
      </c>
      <c r="C73" s="1">
        <v>3</v>
      </c>
      <c r="D73" s="1" t="s">
        <v>105</v>
      </c>
      <c r="E73" s="1">
        <v>37</v>
      </c>
    </row>
    <row r="74" spans="2:5">
      <c r="B74" s="2">
        <v>45</v>
      </c>
      <c r="C74" s="1">
        <v>10</v>
      </c>
      <c r="D74" s="1" t="s">
        <v>103</v>
      </c>
      <c r="E74" s="1">
        <v>35</v>
      </c>
    </row>
    <row r="75" spans="2:5">
      <c r="B75" s="1">
        <v>46</v>
      </c>
      <c r="C75" s="1">
        <v>10</v>
      </c>
      <c r="D75" s="1" t="s">
        <v>104</v>
      </c>
      <c r="E75" s="1">
        <v>25</v>
      </c>
    </row>
    <row r="76" spans="2:5">
      <c r="B76" s="2">
        <v>47</v>
      </c>
      <c r="C76" s="1">
        <v>5</v>
      </c>
      <c r="D76" s="1" t="s">
        <v>105</v>
      </c>
      <c r="E76" s="1">
        <v>22</v>
      </c>
    </row>
    <row r="77" spans="2:5">
      <c r="B77" s="1">
        <v>48</v>
      </c>
      <c r="C77" s="1">
        <v>10</v>
      </c>
      <c r="D77" s="1" t="s">
        <v>105</v>
      </c>
      <c r="E77" s="1">
        <v>11</v>
      </c>
    </row>
  </sheetData>
  <phoneticPr fontId="5" type="noConversion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login</vt:lpstr>
      <vt:lpstr>task</vt:lpstr>
      <vt:lpstr>lottery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MicroSoft</cp:lastModifiedBy>
  <dcterms:created xsi:type="dcterms:W3CDTF">2016-12-02T08:54:00Z</dcterms:created>
  <dcterms:modified xsi:type="dcterms:W3CDTF">2024-03-19T10:13:28Z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485B976790314576914A20F5E3CAC499</vt:lpwstr>
  </property>
</Properties>
</file>